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rktunterstuetzung\Laub\Homepage\"/>
    </mc:Choice>
  </mc:AlternateContent>
  <xr:revisionPtr revIDLastSave="0" documentId="8_{23387678-9990-481A-B657-444EAE81D147}" xr6:coauthVersionLast="47" xr6:coauthVersionMax="47" xr10:uidLastSave="{00000000-0000-0000-0000-000000000000}"/>
  <bookViews>
    <workbookView xWindow="-120" yWindow="480" windowWidth="25440" windowHeight="14670" firstSheet="1" activeTab="1" xr2:uid="{99A78482-F6A0-49F4-B628-8337E1EB046E}"/>
  </bookViews>
  <sheets>
    <sheet name="Kreditnehmer" sheetId="1" r:id="rId1"/>
    <sheet name="Bankenspiegel opt." sheetId="9" r:id="rId2"/>
  </sheets>
  <externalReferences>
    <externalReference r:id="rId3"/>
    <externalReference r:id="rId4"/>
    <externalReference r:id="rId5"/>
  </externalReferences>
  <definedNames>
    <definedName name="Abschreibungen_alt">#REF!</definedName>
    <definedName name="Abschreibungen_Plan">#REF!</definedName>
    <definedName name="Anlagevermögen_alt">#REF!</definedName>
    <definedName name="Baudarlehen_neu">'[1]Seite 3'!$C$7</definedName>
    <definedName name="Betriebsergebnis_vor_EESt._alt">#REF!</definedName>
    <definedName name="bi">'[2]Bilanz aus Annahmen'!$A:$IV</definedName>
    <definedName name="Bilanzsumme_alt">#REF!</definedName>
    <definedName name="d">#REF!</definedName>
    <definedName name="db">OFFSET([2]Daten!$A$1,,,COUNTA([2]Daten!$A$1:$A$65536),COUNTA([2]Daten!$A$1:$IV$1))</definedName>
    <definedName name="_xlnm.Print_Area">#REF!</definedName>
    <definedName name="EESt_alt">#REF!</definedName>
    <definedName name="Excel_BuiltIn__FilterDatabase_2_1">#REF!</definedName>
    <definedName name="Excel_BuiltIn__FilterDatabase_5">#REF!</definedName>
    <definedName name="Excel_BuiltIn__FilterDatabase_7">#REF!</definedName>
    <definedName name="Forderungen_alt">#REF!</definedName>
    <definedName name="Forderungsaufbau_Plan">'[1]Seite 1'!$K$32</definedName>
    <definedName name="gv">'[2]GuV aus Annahmen'!$A:$IV</definedName>
    <definedName name="Jahresüberschuss_Plan">'[3]IuF_Seite 4'!#REF!</definedName>
    <definedName name="Kreditorenziel_Plan">'[1]Seite 1'!$G$39</definedName>
    <definedName name="Kreditorenziel_Plan_Aufbau">'[1]Seite 2'!$G$34</definedName>
    <definedName name="Kreditorenziel_Plan_Aufbau_Reserve">#REF!</definedName>
    <definedName name="Kreditorenziel_Plan_Reserve">#REF!</definedName>
    <definedName name="Künftige_GuV">#REF!</definedName>
    <definedName name="langfristige_Bankdarlehen_alt">#REF!</definedName>
    <definedName name="Letzte_GuV">#REF!</definedName>
    <definedName name="liquide_Mittel_alt">#REF!</definedName>
    <definedName name="Maschinendarlehen_neu">'[1]Seite 3'!$C$8</definedName>
    <definedName name="Material__und_Wareneinsatz_alt">#REF!</definedName>
    <definedName name="Material__und_Wareneinsatz_Plan">#REF!</definedName>
    <definedName name="Nettoumsatz_Plan">#REF!</definedName>
    <definedName name="q">#REF!</definedName>
    <definedName name="Test">#REF!</definedName>
    <definedName name="Tilgung_Altdarlehen">'[1]Seite 3'!$G$9</definedName>
    <definedName name="Tilgung_Bau_neu">'[1]Seite 3'!$G$7</definedName>
    <definedName name="Tilgung_Maschinen_neu">'[1]Seite 3'!$G$8</definedName>
    <definedName name="Umlaufvermögen_alt">#REF!</definedName>
    <definedName name="Verb_LuL_alt">'[1]Seite 1'!$D$36</definedName>
    <definedName name="Verb_LuL_alt_ink._Reserve">#REF!</definedName>
    <definedName name="Verb_LuL_Plan">'[1]Seite 1'!$G$41</definedName>
    <definedName name="Verb_LuL_Plan_Reserve">#REF!</definedName>
    <definedName name="Verkauf_AV">'[1]Seite 2'!$K$4</definedName>
    <definedName name="Vorräte_alt">#REF!</definedName>
    <definedName name="Vorratsaufbau_Plan">'[1]Seite 1'!$K$27</definedName>
    <definedName name="w">#REF!</definedName>
    <definedName name="We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9" l="1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C28" i="9"/>
  <c r="D28" i="9"/>
  <c r="J28" i="9"/>
  <c r="G34" i="9"/>
  <c r="G35" i="9"/>
  <c r="G36" i="9"/>
  <c r="G37" i="9"/>
  <c r="G38" i="9"/>
  <c r="G39" i="9"/>
  <c r="G40" i="9"/>
  <c r="G41" i="9"/>
  <c r="G42" i="9"/>
  <c r="C43" i="9"/>
  <c r="D43" i="9"/>
  <c r="G43" i="9"/>
  <c r="K28" i="9" l="1"/>
  <c r="B24" i="1" l="1"/>
  <c r="B10" i="1"/>
</calcChain>
</file>

<file path=xl/sharedStrings.xml><?xml version="1.0" encoding="utf-8"?>
<sst xmlns="http://schemas.openxmlformats.org/spreadsheetml/2006/main" count="61" uniqueCount="46">
  <si>
    <t>Kreditnehmer</t>
  </si>
  <si>
    <t>Kreditnehmer 1</t>
  </si>
  <si>
    <t>Gesellschafter</t>
  </si>
  <si>
    <t>Anteil</t>
  </si>
  <si>
    <t>Gesellschafter 1</t>
  </si>
  <si>
    <t>Gesellschafter 2</t>
  </si>
  <si>
    <t>Gesellschafter 3</t>
  </si>
  <si>
    <t>GESAMT</t>
  </si>
  <si>
    <t>Kreditnehmer 2</t>
  </si>
  <si>
    <t>Geschäftsührer 1</t>
  </si>
  <si>
    <t>Geschäftsführer 2</t>
  </si>
  <si>
    <t>Geschäftsführer 3</t>
  </si>
  <si>
    <t>Kreditgeber</t>
  </si>
  <si>
    <t>Kreditbetrag</t>
  </si>
  <si>
    <t>Laufzeit</t>
  </si>
  <si>
    <t>Konto-Nr.</t>
  </si>
  <si>
    <t>Unterschrift</t>
  </si>
  <si>
    <t>Datum</t>
  </si>
  <si>
    <t>Summe</t>
  </si>
  <si>
    <t>Inanspruch-nahme</t>
  </si>
  <si>
    <t>Höhe Linie</t>
  </si>
  <si>
    <t>Anmerkungen</t>
  </si>
  <si>
    <t>Höhe Belastung</t>
  </si>
  <si>
    <t>Soll
Zinssatz</t>
  </si>
  <si>
    <t>Kontokorrentkredite</t>
  </si>
  <si>
    <t>fest</t>
  </si>
  <si>
    <t>Endfällig</t>
  </si>
  <si>
    <t>variabel</t>
  </si>
  <si>
    <t>Annuität</t>
  </si>
  <si>
    <t>Tilgung</t>
  </si>
  <si>
    <t>Betrag in Euro</t>
  </si>
  <si>
    <t>Betrag je Fälligkeit in Euro</t>
  </si>
  <si>
    <t>Häufigkeit p.a. (in Monaten)</t>
  </si>
  <si>
    <t xml:space="preserve">Art des Darlehens (zwingend zu befüllen)
</t>
  </si>
  <si>
    <t>gültig bis</t>
  </si>
  <si>
    <t>fest/
variabel</t>
  </si>
  <si>
    <t>nominal</t>
  </si>
  <si>
    <t>aktuell</t>
  </si>
  <si>
    <t>ursprünglich</t>
  </si>
  <si>
    <t>Konto-Nr</t>
  </si>
  <si>
    <t>Kapitaldienst</t>
  </si>
  <si>
    <t>Zinssatz</t>
  </si>
  <si>
    <t>Darlehen</t>
  </si>
  <si>
    <t>Stand:</t>
  </si>
  <si>
    <t>Bankenspiegel für:</t>
  </si>
  <si>
    <t>Geschäftsführung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</si>
</sst>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07">
    <xf numFmtId="0" fontId="0" fillId="0" borderId="0" xfId="0"/>
    <xf numFmtId="0" fontId="0" fillId="0" borderId="13" xfId="0" applyBorder="1"/>
    <xf numFmtId="44" fontId="0" fillId="3" borderId="14" xfId="2" applyFont="1" applyFill="1" applyBorder="1" applyProtection="1"/>
    <xf numFmtId="44" fontId="0" fillId="0" borderId="19" xfId="2" applyFont="1" applyBorder="1" applyAlignment="1" applyProtection="1">
      <alignment horizontal="center"/>
    </xf>
    <xf numFmtId="10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4" fontId="0" fillId="2" borderId="9" xfId="2" applyFont="1" applyFill="1" applyBorder="1" applyProtection="1">
      <protection locked="0"/>
    </xf>
    <xf numFmtId="44" fontId="0" fillId="2" borderId="7" xfId="2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7" xfId="0" applyFill="1" applyBorder="1" applyProtection="1">
      <protection locked="0"/>
    </xf>
    <xf numFmtId="10" fontId="0" fillId="2" borderId="2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44" fontId="0" fillId="2" borderId="6" xfId="2" applyFont="1" applyFill="1" applyBorder="1" applyProtection="1">
      <protection locked="0"/>
    </xf>
    <xf numFmtId="44" fontId="0" fillId="2" borderId="4" xfId="2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Protection="1">
      <protection locked="0"/>
    </xf>
    <xf numFmtId="10" fontId="0" fillId="2" borderId="25" xfId="3" applyNumberFormat="1" applyFont="1" applyFill="1" applyBorder="1" applyProtection="1">
      <protection locked="0"/>
    </xf>
    <xf numFmtId="10" fontId="0" fillId="2" borderId="32" xfId="3" applyNumberFormat="1" applyFont="1" applyFill="1" applyBorder="1" applyProtection="1">
      <protection locked="0"/>
    </xf>
    <xf numFmtId="0" fontId="0" fillId="2" borderId="31" xfId="0" applyFill="1" applyBorder="1" applyProtection="1">
      <protection locked="0"/>
    </xf>
    <xf numFmtId="44" fontId="0" fillId="2" borderId="33" xfId="2" applyFont="1" applyFill="1" applyBorder="1" applyProtection="1">
      <protection locked="0"/>
    </xf>
    <xf numFmtId="44" fontId="0" fillId="2" borderId="34" xfId="2" applyFon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0" borderId="0" xfId="0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1" xfId="0" applyBorder="1"/>
    <xf numFmtId="0" fontId="0" fillId="0" borderId="10" xfId="0" applyBorder="1"/>
    <xf numFmtId="44" fontId="0" fillId="0" borderId="10" xfId="2" applyFont="1" applyBorder="1" applyProtection="1"/>
    <xf numFmtId="0" fontId="0" fillId="2" borderId="42" xfId="0" applyFill="1" applyBorder="1" applyProtection="1">
      <protection locked="0"/>
    </xf>
    <xf numFmtId="44" fontId="0" fillId="0" borderId="32" xfId="2" applyFont="1" applyBorder="1" applyProtection="1"/>
    <xf numFmtId="0" fontId="0" fillId="2" borderId="8" xfId="0" applyFill="1" applyBorder="1" applyProtection="1">
      <protection locked="0"/>
    </xf>
    <xf numFmtId="0" fontId="0" fillId="2" borderId="43" xfId="0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0" fontId="0" fillId="2" borderId="43" xfId="0" applyNumberFormat="1" applyFill="1" applyBorder="1" applyProtection="1">
      <protection locked="0"/>
    </xf>
    <xf numFmtId="44" fontId="0" fillId="2" borderId="43" xfId="2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44" xfId="0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10" fontId="0" fillId="2" borderId="44" xfId="0" applyNumberFormat="1" applyFill="1" applyBorder="1" applyProtection="1">
      <protection locked="0"/>
    </xf>
    <xf numFmtId="44" fontId="0" fillId="2" borderId="44" xfId="2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0" fontId="0" fillId="2" borderId="44" xfId="3" applyNumberFormat="1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45" xfId="0" applyFill="1" applyBorder="1" applyProtection="1">
      <protection locked="0"/>
    </xf>
    <xf numFmtId="0" fontId="0" fillId="2" borderId="46" xfId="0" applyFill="1" applyBorder="1" applyProtection="1">
      <protection locked="0"/>
    </xf>
    <xf numFmtId="14" fontId="0" fillId="2" borderId="33" xfId="0" applyNumberFormat="1" applyFill="1" applyBorder="1" applyProtection="1">
      <protection locked="0"/>
    </xf>
    <xf numFmtId="9" fontId="0" fillId="2" borderId="46" xfId="3" applyFont="1" applyFill="1" applyBorder="1" applyProtection="1">
      <protection locked="0"/>
    </xf>
    <xf numFmtId="44" fontId="0" fillId="2" borderId="46" xfId="2" applyFont="1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0" borderId="0" xfId="0" applyAlignment="1">
      <alignment vertical="top"/>
    </xf>
    <xf numFmtId="0" fontId="0" fillId="0" borderId="20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0" fillId="0" borderId="47" xfId="0" applyBorder="1" applyAlignment="1">
      <alignment vertical="top" wrapText="1"/>
    </xf>
    <xf numFmtId="0" fontId="0" fillId="2" borderId="14" xfId="0" applyFill="1" applyBorder="1" applyProtection="1">
      <protection locked="0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6" fillId="3" borderId="0" xfId="0" applyFont="1" applyFill="1"/>
    <xf numFmtId="0" fontId="6" fillId="0" borderId="5" xfId="0" applyFont="1" applyBorder="1"/>
    <xf numFmtId="10" fontId="6" fillId="0" borderId="5" xfId="1" applyNumberFormat="1" applyFont="1" applyBorder="1"/>
    <xf numFmtId="0" fontId="3" fillId="0" borderId="5" xfId="0" applyFont="1" applyBorder="1"/>
    <xf numFmtId="10" fontId="3" fillId="0" borderId="5" xfId="1" applyNumberFormat="1" applyFont="1" applyBorder="1"/>
    <xf numFmtId="0" fontId="2" fillId="4" borderId="5" xfId="0" applyFont="1" applyFill="1" applyBorder="1"/>
    <xf numFmtId="0" fontId="2" fillId="4" borderId="5" xfId="0" applyFont="1" applyFill="1" applyBorder="1" applyAlignment="1">
      <alignment horizontal="center"/>
    </xf>
    <xf numFmtId="0" fontId="2" fillId="3" borderId="5" xfId="0" applyFont="1" applyFill="1" applyBorder="1"/>
    <xf numFmtId="0" fontId="0" fillId="2" borderId="45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0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2" borderId="31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0" borderId="3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1" xfId="0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5">
    <cellStyle name="Prozent" xfId="1" builtinId="5"/>
    <cellStyle name="Prozent 2" xfId="3" xr:uid="{2B01ADE1-D69E-41B9-A70B-170FB72F1395}"/>
    <cellStyle name="Standard" xfId="0" builtinId="0"/>
    <cellStyle name="Standard 2" xfId="4" xr:uid="{F03B9015-FD29-4CB1-8A97-99835EB1B6E6}"/>
    <cellStyle name="Währung 2" xfId="2" xr:uid="{E251C847-7C2B-4FB1-A074-CC4F2AF7E4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atenXP\_zu%20bearbeiten\10%20Schulungen\Extern\BWGV%20Investitions-%20und%20Finanzplanung\Rechen-Tools\Investitions-%20und%20Finanzplanung%20analog%20DG-Verla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cts\P0439\INTERN\30_Konzept%20und%20Realisierung\01_Fachkonzept\04_Cash-FLow-Berechnung\Cash%20Flow%20Tool%202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atenXP\_zu%20bearbeiten\10%20Schulungen\Extern\BWGV%20Investitions-%20und%20Finanzplanung\Rechen-Tools\_Sammlung%20der%20Rechen-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kblatt"/>
      <sheetName val="Seite 1"/>
      <sheetName val="Seite 2"/>
      <sheetName val="Seite 3"/>
      <sheetName val="Seite 4"/>
      <sheetName val="Hinweise 1_Bild"/>
      <sheetName val="Hinweise 2_Bild"/>
      <sheetName val="Hinweise 1_Text"/>
      <sheetName val="Hinweise 2_Text"/>
    </sheetNames>
    <sheetDataSet>
      <sheetData sheetId="0"/>
      <sheetData sheetId="1">
        <row r="27">
          <cell r="K27">
            <v>0</v>
          </cell>
        </row>
        <row r="32">
          <cell r="K32">
            <v>0</v>
          </cell>
        </row>
        <row r="41">
          <cell r="G41"/>
        </row>
      </sheetData>
      <sheetData sheetId="2">
        <row r="4">
          <cell r="K4">
            <v>0</v>
          </cell>
        </row>
      </sheetData>
      <sheetData sheetId="3">
        <row r="7">
          <cell r="G7"/>
        </row>
        <row r="8">
          <cell r="G8"/>
        </row>
        <row r="9">
          <cell r="G9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nselektion aus IFRS"/>
      <sheetName val="Auswahl der IFRS-Kennzahlen"/>
      <sheetName val="Daten0"/>
      <sheetName val="Daten"/>
      <sheetName val="Cash Flow"/>
      <sheetName val="GuV aus Annahmen"/>
      <sheetName val="Annahmen GuV"/>
      <sheetName val="Bilanz aus Annahmen"/>
      <sheetName val="Annahmen Bilanzen"/>
      <sheetName val="Zinsplanung"/>
      <sheetName val="Änderungshistorie"/>
      <sheetName val="Test"/>
    </sheetNames>
    <sheetDataSet>
      <sheetData sheetId="0"/>
      <sheetData sheetId="1"/>
      <sheetData sheetId="2" refreshError="1"/>
      <sheetData sheetId="3">
        <row r="1">
          <cell r="A1" t="str">
            <v>KUNDENNMR</v>
          </cell>
          <cell r="B1" t="str">
            <v>JAHR</v>
          </cell>
          <cell r="C1" t="str">
            <v>ABSCHLUSSART</v>
          </cell>
          <cell r="D1" t="str">
            <v>BILANZART</v>
          </cell>
          <cell r="E1" t="str">
            <v>BRANCHE</v>
          </cell>
          <cell r="F1" t="str">
            <v>LAND</v>
          </cell>
          <cell r="G1" t="str">
            <v>WAEHRUNG</v>
          </cell>
          <cell r="H1" t="str">
            <v>WFAKTOR</v>
          </cell>
          <cell r="I1" t="str">
            <v>WKURS</v>
          </cell>
          <cell r="J1" t="str">
            <v>SAKTIVA</v>
          </cell>
          <cell r="K1" t="str">
            <v>SPASSIVA</v>
          </cell>
          <cell r="L1" t="str">
            <v>SGUV</v>
          </cell>
          <cell r="M1" t="str">
            <v>Zeilen-Nr.</v>
          </cell>
          <cell r="N1" t="str">
            <v>Kennzahl.</v>
          </cell>
          <cell r="O1">
            <v>11002</v>
          </cell>
          <cell r="P1">
            <v>11009</v>
          </cell>
          <cell r="Q1">
            <v>11011</v>
          </cell>
          <cell r="R1">
            <v>11013</v>
          </cell>
          <cell r="S1">
            <v>11015</v>
          </cell>
          <cell r="T1">
            <v>11029</v>
          </cell>
          <cell r="U1">
            <v>11059</v>
          </cell>
          <cell r="V1">
            <v>11069</v>
          </cell>
          <cell r="W1">
            <v>11072</v>
          </cell>
          <cell r="X1">
            <v>11074</v>
          </cell>
          <cell r="Y1">
            <v>11075</v>
          </cell>
          <cell r="Z1">
            <v>11089</v>
          </cell>
          <cell r="AA1">
            <v>11092</v>
          </cell>
          <cell r="AB1">
            <v>11099</v>
          </cell>
          <cell r="AC1">
            <v>11109</v>
          </cell>
          <cell r="AD1">
            <v>11119</v>
          </cell>
          <cell r="AE1">
            <v>11129</v>
          </cell>
          <cell r="AF1">
            <v>11139</v>
          </cell>
          <cell r="AG1">
            <v>11159</v>
          </cell>
          <cell r="AH1">
            <v>11169</v>
          </cell>
          <cell r="AI1">
            <v>11171</v>
          </cell>
          <cell r="AJ1">
            <v>11173</v>
          </cell>
          <cell r="AK1">
            <v>11174</v>
          </cell>
          <cell r="AL1">
            <v>11175</v>
          </cell>
          <cell r="AM1">
            <v>11176</v>
          </cell>
          <cell r="AN1">
            <v>11177</v>
          </cell>
          <cell r="AO1">
            <v>11178</v>
          </cell>
          <cell r="AP1">
            <v>11180</v>
          </cell>
          <cell r="AQ1">
            <v>11181</v>
          </cell>
          <cell r="AR1">
            <v>11182</v>
          </cell>
          <cell r="AS1">
            <v>11184</v>
          </cell>
          <cell r="AT1">
            <v>11189</v>
          </cell>
          <cell r="AU1">
            <v>11209</v>
          </cell>
          <cell r="AV1">
            <v>11211</v>
          </cell>
          <cell r="AW1">
            <v>11219</v>
          </cell>
          <cell r="AX1">
            <v>11229</v>
          </cell>
          <cell r="AY1">
            <v>11249</v>
          </cell>
          <cell r="AZ1">
            <v>11300</v>
          </cell>
          <cell r="BA1">
            <v>12004</v>
          </cell>
          <cell r="BB1">
            <v>12009</v>
          </cell>
          <cell r="BC1">
            <v>12011</v>
          </cell>
          <cell r="BD1">
            <v>12015</v>
          </cell>
          <cell r="BE1">
            <v>12019</v>
          </cell>
          <cell r="BF1">
            <v>12039</v>
          </cell>
          <cell r="BG1">
            <v>12045</v>
          </cell>
          <cell r="BH1">
            <v>12047</v>
          </cell>
          <cell r="BI1">
            <v>12059</v>
          </cell>
          <cell r="BJ1">
            <v>12061</v>
          </cell>
          <cell r="BK1">
            <v>12062</v>
          </cell>
          <cell r="BL1">
            <v>12063</v>
          </cell>
          <cell r="BM1">
            <v>12064</v>
          </cell>
          <cell r="BN1">
            <v>12079</v>
          </cell>
          <cell r="BO1">
            <v>12081</v>
          </cell>
          <cell r="BP1">
            <v>12082</v>
          </cell>
          <cell r="BQ1">
            <v>12089</v>
          </cell>
          <cell r="BR1">
            <v>12099</v>
          </cell>
          <cell r="BS1">
            <v>12101</v>
          </cell>
          <cell r="BT1">
            <v>12109</v>
          </cell>
          <cell r="BU1">
            <v>12119</v>
          </cell>
          <cell r="BV1">
            <v>12121</v>
          </cell>
          <cell r="BW1">
            <v>12123</v>
          </cell>
          <cell r="BX1">
            <v>12125</v>
          </cell>
          <cell r="BY1">
            <v>12128</v>
          </cell>
          <cell r="BZ1">
            <v>12131</v>
          </cell>
          <cell r="CA1">
            <v>12133</v>
          </cell>
          <cell r="CB1">
            <v>12139</v>
          </cell>
          <cell r="CC1">
            <v>12141</v>
          </cell>
          <cell r="CD1">
            <v>12142</v>
          </cell>
          <cell r="CE1">
            <v>12144</v>
          </cell>
          <cell r="CF1">
            <v>12146</v>
          </cell>
          <cell r="CG1">
            <v>12148</v>
          </cell>
          <cell r="CH1">
            <v>12151</v>
          </cell>
          <cell r="CI1">
            <v>12153</v>
          </cell>
          <cell r="CJ1">
            <v>12155</v>
          </cell>
          <cell r="CK1">
            <v>12157</v>
          </cell>
          <cell r="CL1">
            <v>12159</v>
          </cell>
          <cell r="CM1">
            <v>12169</v>
          </cell>
          <cell r="CN1">
            <v>12179</v>
          </cell>
          <cell r="CO1">
            <v>12181</v>
          </cell>
          <cell r="CP1">
            <v>12189</v>
          </cell>
          <cell r="CQ1">
            <v>12191</v>
          </cell>
          <cell r="CR1">
            <v>12192</v>
          </cell>
          <cell r="CS1">
            <v>12199</v>
          </cell>
          <cell r="CT1">
            <v>12201</v>
          </cell>
          <cell r="CU1">
            <v>12202</v>
          </cell>
          <cell r="CV1">
            <v>12205</v>
          </cell>
          <cell r="CW1">
            <v>12206</v>
          </cell>
          <cell r="CX1">
            <v>12219</v>
          </cell>
          <cell r="CY1">
            <v>12221</v>
          </cell>
          <cell r="CZ1">
            <v>12222</v>
          </cell>
          <cell r="DA1">
            <v>12223</v>
          </cell>
          <cell r="DB1">
            <v>12224</v>
          </cell>
          <cell r="DC1">
            <v>12226</v>
          </cell>
          <cell r="DD1">
            <v>12227</v>
          </cell>
          <cell r="DE1">
            <v>12230</v>
          </cell>
          <cell r="DF1">
            <v>12239</v>
          </cell>
          <cell r="DG1">
            <v>12249</v>
          </cell>
          <cell r="DH1">
            <v>12261</v>
          </cell>
          <cell r="DI1">
            <v>12269</v>
          </cell>
          <cell r="DJ1">
            <v>12300</v>
          </cell>
          <cell r="DK1">
            <v>12310</v>
          </cell>
          <cell r="DL1">
            <v>12312</v>
          </cell>
          <cell r="DM1">
            <v>12313</v>
          </cell>
          <cell r="DN1">
            <v>13001</v>
          </cell>
          <cell r="DO1">
            <v>13009</v>
          </cell>
          <cell r="DP1">
            <v>13019</v>
          </cell>
          <cell r="DQ1">
            <v>13033</v>
          </cell>
          <cell r="DR1">
            <v>13039</v>
          </cell>
          <cell r="DS1">
            <v>13049</v>
          </cell>
          <cell r="DT1">
            <v>13059</v>
          </cell>
          <cell r="DU1">
            <v>13074</v>
          </cell>
          <cell r="DV1">
            <v>13079</v>
          </cell>
          <cell r="DW1">
            <v>13081</v>
          </cell>
          <cell r="DX1">
            <v>13082</v>
          </cell>
          <cell r="DY1">
            <v>13089</v>
          </cell>
          <cell r="DZ1">
            <v>13091</v>
          </cell>
          <cell r="EA1">
            <v>13119</v>
          </cell>
          <cell r="EB1">
            <v>13129</v>
          </cell>
          <cell r="EC1">
            <v>13131</v>
          </cell>
          <cell r="ED1">
            <v>13132</v>
          </cell>
          <cell r="EE1">
            <v>13133</v>
          </cell>
          <cell r="EF1">
            <v>13134</v>
          </cell>
          <cell r="EG1">
            <v>13149</v>
          </cell>
          <cell r="EH1">
            <v>13159</v>
          </cell>
          <cell r="EI1">
            <v>13161</v>
          </cell>
          <cell r="EJ1">
            <v>13162</v>
          </cell>
          <cell r="EK1">
            <v>13163</v>
          </cell>
          <cell r="EL1">
            <v>13179</v>
          </cell>
          <cell r="EM1">
            <v>13181</v>
          </cell>
          <cell r="EN1">
            <v>13182</v>
          </cell>
          <cell r="EO1">
            <v>13189</v>
          </cell>
          <cell r="EP1">
            <v>13199</v>
          </cell>
          <cell r="EQ1">
            <v>13209</v>
          </cell>
          <cell r="ER1">
            <v>13219</v>
          </cell>
          <cell r="ES1">
            <v>13226</v>
          </cell>
          <cell r="ET1">
            <v>13239</v>
          </cell>
          <cell r="EU1">
            <v>13245</v>
          </cell>
          <cell r="EV1">
            <v>13259</v>
          </cell>
          <cell r="EW1">
            <v>13271</v>
          </cell>
          <cell r="EX1">
            <v>13281</v>
          </cell>
          <cell r="EY1">
            <v>13283</v>
          </cell>
          <cell r="EZ1">
            <v>13299</v>
          </cell>
          <cell r="FA1">
            <v>13309</v>
          </cell>
          <cell r="FB1">
            <v>13319</v>
          </cell>
          <cell r="FC1">
            <v>13329</v>
          </cell>
          <cell r="FD1">
            <v>13339</v>
          </cell>
          <cell r="FE1">
            <v>13340</v>
          </cell>
          <cell r="FF1">
            <v>13349</v>
          </cell>
          <cell r="FG1">
            <v>13359</v>
          </cell>
          <cell r="FH1">
            <v>13361</v>
          </cell>
          <cell r="FI1">
            <v>13371</v>
          </cell>
          <cell r="FJ1">
            <v>13389</v>
          </cell>
          <cell r="FK1">
            <v>13399</v>
          </cell>
          <cell r="FL1">
            <v>13409</v>
          </cell>
          <cell r="FM1">
            <v>13500</v>
          </cell>
          <cell r="FN1">
            <v>17111</v>
          </cell>
          <cell r="FO1">
            <v>17112</v>
          </cell>
          <cell r="FP1">
            <v>17114</v>
          </cell>
          <cell r="FQ1">
            <v>17211</v>
          </cell>
          <cell r="FR1">
            <v>17213</v>
          </cell>
          <cell r="FS1">
            <v>17311</v>
          </cell>
          <cell r="FT1">
            <v>17316</v>
          </cell>
          <cell r="FU1">
            <v>0</v>
          </cell>
          <cell r="FV1">
            <v>0</v>
          </cell>
          <cell r="FW1">
            <v>0</v>
          </cell>
          <cell r="FX1">
            <v>0</v>
          </cell>
          <cell r="FY1">
            <v>0</v>
          </cell>
          <cell r="FZ1">
            <v>0</v>
          </cell>
          <cell r="GA1">
            <v>0</v>
          </cell>
          <cell r="GB1">
            <v>0</v>
          </cell>
          <cell r="GC1">
            <v>0</v>
          </cell>
          <cell r="GD1">
            <v>0</v>
          </cell>
          <cell r="GE1">
            <v>0</v>
          </cell>
          <cell r="GF1">
            <v>0</v>
          </cell>
          <cell r="GG1">
            <v>0</v>
          </cell>
          <cell r="GH1">
            <v>0</v>
          </cell>
          <cell r="GI1">
            <v>0</v>
          </cell>
          <cell r="GJ1">
            <v>0</v>
          </cell>
          <cell r="GK1">
            <v>0</v>
          </cell>
          <cell r="GL1">
            <v>0</v>
          </cell>
          <cell r="GM1">
            <v>0</v>
          </cell>
        </row>
        <row r="2">
          <cell r="A2">
            <v>21021242</v>
          </cell>
        </row>
        <row r="3">
          <cell r="A3">
            <v>21021242</v>
          </cell>
        </row>
        <row r="4">
          <cell r="A4">
            <v>21021242</v>
          </cell>
        </row>
        <row r="5">
          <cell r="A5">
            <v>21021242</v>
          </cell>
        </row>
      </sheetData>
      <sheetData sheetId="4" refreshError="1"/>
      <sheetData sheetId="5">
        <row r="1">
          <cell r="C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</row>
        <row r="2">
          <cell r="A2" t="str">
            <v>Jahr</v>
          </cell>
          <cell r="C2">
            <v>2004</v>
          </cell>
          <cell r="E2">
            <v>2005</v>
          </cell>
          <cell r="F2">
            <v>2006</v>
          </cell>
          <cell r="G2">
            <v>2007</v>
          </cell>
          <cell r="H2">
            <v>2008</v>
          </cell>
          <cell r="I2">
            <v>2009</v>
          </cell>
          <cell r="M2" t="str">
            <v>x</v>
          </cell>
          <cell r="N2" t="str">
            <v>x</v>
          </cell>
        </row>
        <row r="3">
          <cell r="M3" t="str">
            <v>x</v>
          </cell>
        </row>
        <row r="4">
          <cell r="M4" t="str">
            <v>x</v>
          </cell>
        </row>
        <row r="5">
          <cell r="A5" t="str">
            <v>GuV</v>
          </cell>
          <cell r="J5" t="str">
            <v>Quelle</v>
          </cell>
          <cell r="M5" t="str">
            <v>x</v>
          </cell>
        </row>
        <row r="6">
          <cell r="A6">
            <v>13009</v>
          </cell>
          <cell r="B6" t="str">
            <v>Umsatzerlöse (Summenposition) Summe aus Pos. 13001, 13003, 13005</v>
          </cell>
          <cell r="C6">
            <v>401.9</v>
          </cell>
          <cell r="E6">
            <v>248</v>
          </cell>
          <cell r="F6">
            <v>256.5</v>
          </cell>
          <cell r="G6">
            <v>256.5</v>
          </cell>
          <cell r="H6">
            <v>282.15000000000003</v>
          </cell>
          <cell r="I6">
            <v>310.36500000000007</v>
          </cell>
          <cell r="J6" t="str">
            <v>g</v>
          </cell>
          <cell r="M6" t="str">
            <v>x</v>
          </cell>
          <cell r="N6" t="str">
            <v>x</v>
          </cell>
        </row>
        <row r="7">
          <cell r="A7">
            <v>13011</v>
          </cell>
          <cell r="B7" t="str">
            <v>Bestandsveränderungen</v>
          </cell>
          <cell r="C7" t="e">
            <v>#N/A</v>
          </cell>
          <cell r="E7" t="e">
            <v>#N/A</v>
          </cell>
          <cell r="F7" t="e">
            <v>#N/A</v>
          </cell>
          <cell r="G7">
            <v>0</v>
          </cell>
          <cell r="H7">
            <v>0</v>
          </cell>
          <cell r="I7">
            <v>0</v>
          </cell>
          <cell r="J7" t="str">
            <v>g</v>
          </cell>
          <cell r="M7" t="str">
            <v>x</v>
          </cell>
        </row>
        <row r="8">
          <cell r="A8">
            <v>13019</v>
          </cell>
          <cell r="B8" t="str">
            <v>Gesamtleistung (Summenposition) Summe aus 13009, 13011, 13012</v>
          </cell>
          <cell r="C8">
            <v>401.9</v>
          </cell>
          <cell r="E8">
            <v>248</v>
          </cell>
          <cell r="F8">
            <v>256.5</v>
          </cell>
          <cell r="G8">
            <v>256.5</v>
          </cell>
          <cell r="H8">
            <v>282.15000000000003</v>
          </cell>
          <cell r="I8">
            <v>310.36500000000007</v>
          </cell>
          <cell r="M8" t="str">
            <v>x</v>
          </cell>
        </row>
        <row r="9">
          <cell r="A9">
            <v>13039</v>
          </cell>
          <cell r="B9" t="str">
            <v>Materialaufwand (Summenposition) Summe aus Pos. 13031, 13032, 13033, 13035</v>
          </cell>
          <cell r="C9">
            <v>337</v>
          </cell>
          <cell r="E9">
            <v>199.5</v>
          </cell>
          <cell r="F9">
            <v>215.8</v>
          </cell>
          <cell r="G9">
            <v>215.8</v>
          </cell>
          <cell r="H9">
            <v>215.8</v>
          </cell>
          <cell r="I9">
            <v>215.8</v>
          </cell>
          <cell r="J9" t="str">
            <v>g</v>
          </cell>
          <cell r="M9" t="str">
            <v>x</v>
          </cell>
        </row>
        <row r="10">
          <cell r="A10">
            <v>13049</v>
          </cell>
          <cell r="B10" t="str">
            <v>Rohergebnis (Summenposition) Summe aus 13019 ./. 13039</v>
          </cell>
          <cell r="C10">
            <v>64.900000000000006</v>
          </cell>
          <cell r="E10">
            <v>48.5</v>
          </cell>
          <cell r="F10">
            <v>40.699999999999989</v>
          </cell>
          <cell r="G10">
            <v>40.699999999999989</v>
          </cell>
          <cell r="H10">
            <v>66.350000000000023</v>
          </cell>
          <cell r="I10">
            <v>94.565000000000055</v>
          </cell>
          <cell r="M10" t="str">
            <v>x</v>
          </cell>
        </row>
        <row r="11">
          <cell r="A11">
            <v>13059</v>
          </cell>
          <cell r="B11" t="str">
            <v>Sonstige betriebliche Erträge (Summenposition) Summe aus Pos. 13051, 13052, 13054</v>
          </cell>
          <cell r="C11">
            <v>9.1999999999999993</v>
          </cell>
          <cell r="E11">
            <v>30.1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g</v>
          </cell>
          <cell r="M11" t="str">
            <v>x</v>
          </cell>
        </row>
        <row r="12">
          <cell r="A12">
            <v>13079</v>
          </cell>
          <cell r="B12" t="str">
            <v>Personalaufwand (Summenposition) Summe aus Pos. 13071-13075, 13077</v>
          </cell>
          <cell r="C12">
            <v>0.8</v>
          </cell>
          <cell r="E12">
            <v>0.7</v>
          </cell>
          <cell r="F12">
            <v>0.9</v>
          </cell>
          <cell r="G12">
            <v>0.9</v>
          </cell>
          <cell r="H12">
            <v>0.9</v>
          </cell>
          <cell r="I12">
            <v>0.9</v>
          </cell>
          <cell r="J12" t="str">
            <v>g</v>
          </cell>
          <cell r="M12" t="str">
            <v>x</v>
          </cell>
        </row>
        <row r="13">
          <cell r="A13">
            <v>13089</v>
          </cell>
          <cell r="B13" t="str">
            <v>Planmäßige Abschreibungen auf Sachanlagen und imm. Vermögenswerte (Summenposition)  Summe aus Pos. 13081, 13082, 13083, 13085</v>
          </cell>
          <cell r="C13">
            <v>0.1</v>
          </cell>
          <cell r="E13">
            <v>0.1</v>
          </cell>
          <cell r="F13">
            <v>0.1</v>
          </cell>
          <cell r="G13">
            <v>3.5000000000000003E-2</v>
          </cell>
          <cell r="H13">
            <v>4.1250000000000009E-2</v>
          </cell>
          <cell r="I13">
            <v>3.0937500000000003E-2</v>
          </cell>
          <cell r="J13" t="str">
            <v>b</v>
          </cell>
          <cell r="M13" t="str">
            <v>x</v>
          </cell>
        </row>
        <row r="14">
          <cell r="A14">
            <v>13091</v>
          </cell>
          <cell r="B14" t="str">
            <v>sonstige betriebliche Aufwendungen</v>
          </cell>
          <cell r="C14">
            <v>53</v>
          </cell>
          <cell r="E14">
            <v>83.2</v>
          </cell>
          <cell r="F14">
            <v>101.4</v>
          </cell>
          <cell r="G14">
            <v>101.4</v>
          </cell>
          <cell r="H14">
            <v>101.4</v>
          </cell>
          <cell r="I14">
            <v>101.4</v>
          </cell>
          <cell r="J14" t="str">
            <v>g</v>
          </cell>
          <cell r="M14" t="str">
            <v>x</v>
          </cell>
        </row>
        <row r="15">
          <cell r="A15">
            <v>13098</v>
          </cell>
          <cell r="B15" t="str">
            <v>Sonstige Steuern</v>
          </cell>
          <cell r="C15" t="e">
            <v>#N/A</v>
          </cell>
          <cell r="E15" t="e">
            <v>#N/A</v>
          </cell>
          <cell r="F15" t="e">
            <v>#N/A</v>
          </cell>
          <cell r="G15">
            <v>0</v>
          </cell>
          <cell r="H15">
            <v>0</v>
          </cell>
          <cell r="I15">
            <v>0</v>
          </cell>
          <cell r="J15" t="str">
            <v>g</v>
          </cell>
          <cell r="M15" t="str">
            <v>x</v>
          </cell>
        </row>
        <row r="16">
          <cell r="A16">
            <v>13119</v>
          </cell>
          <cell r="B16" t="str">
            <v>Sonst. betriebl. Aufwendungen, F&amp;E u. sonst. Steuern (Summenposition)  Summe aus Pos. 13091, 13097, 13098, 13110, 13112</v>
          </cell>
          <cell r="C16">
            <v>53.2</v>
          </cell>
          <cell r="E16">
            <v>83.3</v>
          </cell>
          <cell r="F16">
            <v>101.4</v>
          </cell>
          <cell r="G16">
            <v>101.4</v>
          </cell>
          <cell r="H16">
            <v>101.4</v>
          </cell>
          <cell r="I16">
            <v>101.4</v>
          </cell>
          <cell r="M16" t="str">
            <v>x</v>
          </cell>
        </row>
        <row r="17">
          <cell r="A17">
            <v>13129</v>
          </cell>
          <cell r="B17" t="str">
            <v>Betriebsergebnis – Brutto – EBIT (Summenposition) Summe aus Pos. 13049, 13059, ./. 13079, ./. 13089, ./. 13119</v>
          </cell>
          <cell r="C17">
            <v>20</v>
          </cell>
          <cell r="E17">
            <v>-5.5</v>
          </cell>
          <cell r="F17">
            <v>-61.700000000000017</v>
          </cell>
          <cell r="G17">
            <v>-61.635000000000012</v>
          </cell>
          <cell r="H17">
            <v>-35.991249999999994</v>
          </cell>
          <cell r="I17">
            <v>-7.76593749999995</v>
          </cell>
          <cell r="M17" t="str">
            <v>x</v>
          </cell>
        </row>
        <row r="18">
          <cell r="A18">
            <v>13131</v>
          </cell>
          <cell r="B18" t="str">
            <v>Sonstige Zinsen und ähnliche Erträge</v>
          </cell>
          <cell r="C18">
            <v>3.3</v>
          </cell>
          <cell r="E18">
            <v>2.7</v>
          </cell>
          <cell r="F18">
            <v>7.4</v>
          </cell>
          <cell r="G18">
            <v>7.3841999999999999</v>
          </cell>
          <cell r="H18">
            <v>0</v>
          </cell>
          <cell r="I18">
            <v>2.8554720000000025</v>
          </cell>
          <cell r="J18" t="str">
            <v>z</v>
          </cell>
          <cell r="M18" t="str">
            <v>x</v>
          </cell>
        </row>
        <row r="19">
          <cell r="A19">
            <v>13133</v>
          </cell>
          <cell r="B19" t="str">
            <v>Zinsen und ähnliche Aufwendungen</v>
          </cell>
          <cell r="C19">
            <v>28.5</v>
          </cell>
          <cell r="E19">
            <v>36.700000000000003</v>
          </cell>
          <cell r="F19">
            <v>70.5</v>
          </cell>
          <cell r="G19">
            <v>69.626599999999996</v>
          </cell>
          <cell r="H19">
            <v>52.72222</v>
          </cell>
          <cell r="I19">
            <v>50.822910000000007</v>
          </cell>
          <cell r="J19" t="str">
            <v>z</v>
          </cell>
          <cell r="M19" t="str">
            <v>x</v>
          </cell>
        </row>
        <row r="20">
          <cell r="A20">
            <v>13149</v>
          </cell>
          <cell r="B20" t="str">
            <v>Zinsergebnis (Summenposition) Summe aus 13131 ./. 13133 ./. 13135 + 13136 + 13138</v>
          </cell>
          <cell r="C20">
            <v>-27.1</v>
          </cell>
          <cell r="E20">
            <v>-34</v>
          </cell>
          <cell r="F20">
            <v>-63.1</v>
          </cell>
          <cell r="G20">
            <v>-62.242399999999996</v>
          </cell>
          <cell r="H20">
            <v>-52.72222</v>
          </cell>
          <cell r="I20">
            <v>-47.967438000000001</v>
          </cell>
          <cell r="M20" t="str">
            <v>x</v>
          </cell>
          <cell r="N20" t="str">
            <v>x</v>
          </cell>
        </row>
        <row r="21">
          <cell r="A21">
            <v>13159</v>
          </cell>
          <cell r="B21" t="str">
            <v>Betriebsergebnis nach Zinsen (Summenposition) Summe aus 13129, 13149</v>
          </cell>
          <cell r="C21">
            <v>-7.1</v>
          </cell>
          <cell r="E21">
            <v>-39.5</v>
          </cell>
          <cell r="F21">
            <v>-124.80000000000001</v>
          </cell>
          <cell r="G21">
            <v>-123.87740000000001</v>
          </cell>
          <cell r="H21">
            <v>-88.713470000000001</v>
          </cell>
          <cell r="I21">
            <v>-55.733375499999951</v>
          </cell>
          <cell r="M21" t="str">
            <v>x</v>
          </cell>
          <cell r="N21" t="str">
            <v>x</v>
          </cell>
        </row>
        <row r="22">
          <cell r="A22">
            <v>13179</v>
          </cell>
          <cell r="B22" t="str">
            <v>Erträge aus Finanzanlagen (Summenposition) Summe aus Pos. 13161, 13163, 13165, 13166, 13168</v>
          </cell>
          <cell r="C22">
            <v>16.399999999999999</v>
          </cell>
          <cell r="E22">
            <v>117.1</v>
          </cell>
          <cell r="F22">
            <v>123.3</v>
          </cell>
          <cell r="G22">
            <v>123.3</v>
          </cell>
          <cell r="H22">
            <v>135.63</v>
          </cell>
          <cell r="I22">
            <v>135.63</v>
          </cell>
          <cell r="J22" t="str">
            <v>g</v>
          </cell>
          <cell r="M22" t="str">
            <v>x</v>
          </cell>
        </row>
        <row r="23">
          <cell r="A23">
            <v>13189</v>
          </cell>
          <cell r="B23" t="str">
            <v>Erträge und Aufwendungen aus Unternehmensverträgen (Summenposition) Summe aus Pos. 13181 ./. 13182 + 13183 + 13185</v>
          </cell>
          <cell r="C23">
            <v>11.8</v>
          </cell>
          <cell r="E23">
            <v>24.9</v>
          </cell>
          <cell r="F23">
            <v>36.6</v>
          </cell>
          <cell r="G23">
            <v>36.6</v>
          </cell>
          <cell r="H23">
            <v>36.6</v>
          </cell>
          <cell r="I23">
            <v>36.6</v>
          </cell>
          <cell r="J23" t="str">
            <v>g</v>
          </cell>
          <cell r="M23" t="str">
            <v>x</v>
          </cell>
        </row>
        <row r="24">
          <cell r="A24">
            <v>13199</v>
          </cell>
          <cell r="B24" t="str">
            <v>Beteiligungsergebnis (Summenposition) Summe aus Pos. 13179 und 13189</v>
          </cell>
          <cell r="C24">
            <v>28.2</v>
          </cell>
          <cell r="E24">
            <v>142</v>
          </cell>
          <cell r="F24">
            <v>159.9</v>
          </cell>
          <cell r="G24">
            <v>159.9</v>
          </cell>
          <cell r="H24">
            <v>172.23</v>
          </cell>
          <cell r="I24">
            <v>172.23</v>
          </cell>
          <cell r="M24" t="str">
            <v>x</v>
          </cell>
        </row>
        <row r="25">
          <cell r="A25">
            <v>13209</v>
          </cell>
          <cell r="B25" t="str">
            <v>Finanzergebnis (Zinsergebnis + Beteiligungsergebnis) [Summenposition] Summe aus Pos. 13149 und 13199</v>
          </cell>
          <cell r="C25">
            <v>1.1000000000000001</v>
          </cell>
          <cell r="E25">
            <v>108</v>
          </cell>
          <cell r="F25">
            <v>96.800000000000011</v>
          </cell>
          <cell r="G25">
            <v>97.657600000000002</v>
          </cell>
          <cell r="H25">
            <v>119.50778</v>
          </cell>
          <cell r="I25">
            <v>124.26256199999999</v>
          </cell>
          <cell r="M25" t="str">
            <v>x</v>
          </cell>
        </row>
        <row r="26">
          <cell r="A26">
            <v>13219</v>
          </cell>
          <cell r="B26" t="str">
            <v>Betriebsergebnis vor Steuern vom Einkommen und Ertrag – EBT (Summenposition) Summe aus Pos. 13129, 13209</v>
          </cell>
          <cell r="C26">
            <v>21.1</v>
          </cell>
          <cell r="E26">
            <v>102.5</v>
          </cell>
          <cell r="F26">
            <v>35.099999999999994</v>
          </cell>
          <cell r="G26">
            <v>36.02259999999999</v>
          </cell>
          <cell r="H26">
            <v>83.516530000000003</v>
          </cell>
          <cell r="I26">
            <v>116.49662450000004</v>
          </cell>
          <cell r="M26" t="str">
            <v>x</v>
          </cell>
        </row>
        <row r="27">
          <cell r="A27">
            <v>13239</v>
          </cell>
          <cell r="B27" t="str">
            <v>Unregelmäßige Erträge (Summenposition) Summe aus Pos. 13221-13227, 13230</v>
          </cell>
          <cell r="C27">
            <v>6.8</v>
          </cell>
          <cell r="E27">
            <v>9.1999999999999993</v>
          </cell>
          <cell r="F27">
            <v>56.4</v>
          </cell>
          <cell r="G27">
            <v>56.4</v>
          </cell>
          <cell r="H27">
            <v>56.4</v>
          </cell>
          <cell r="I27">
            <v>56.4</v>
          </cell>
          <cell r="J27" t="str">
            <v>g</v>
          </cell>
          <cell r="M27" t="str">
            <v>x</v>
          </cell>
        </row>
        <row r="28">
          <cell r="A28">
            <v>13259</v>
          </cell>
          <cell r="B28" t="str">
            <v>Unregelmäßige Aufwendungen (Summenposition)  Summe aus Pos. 13241-13246, 13248</v>
          </cell>
          <cell r="C28">
            <v>0</v>
          </cell>
          <cell r="E28">
            <v>4.5</v>
          </cell>
          <cell r="F28">
            <v>2.6</v>
          </cell>
          <cell r="G28">
            <v>2.6</v>
          </cell>
          <cell r="H28">
            <v>2.6</v>
          </cell>
          <cell r="I28">
            <v>2.6</v>
          </cell>
          <cell r="J28" t="str">
            <v>g</v>
          </cell>
          <cell r="M28" t="str">
            <v>x</v>
          </cell>
        </row>
        <row r="29">
          <cell r="A29">
            <v>13299</v>
          </cell>
          <cell r="B29" t="str">
            <v>Außerplanmäßige Abschreibungen (Summenposition) Summe aus Pos. 13281-13283, 13287, 13288, 13291</v>
          </cell>
          <cell r="C29">
            <v>10.1</v>
          </cell>
          <cell r="E29">
            <v>0</v>
          </cell>
          <cell r="F29">
            <v>10.5</v>
          </cell>
          <cell r="G29">
            <v>10.5</v>
          </cell>
          <cell r="H29">
            <v>10.5</v>
          </cell>
          <cell r="I29">
            <v>10.5</v>
          </cell>
          <cell r="J29" t="str">
            <v>g</v>
          </cell>
          <cell r="M29" t="str">
            <v>x</v>
          </cell>
        </row>
        <row r="30">
          <cell r="A30">
            <v>13319</v>
          </cell>
          <cell r="B30" t="str">
            <v>Unregelmäßiges Ergebnis (Summenposition) Summe aus Pos. 13239, ./.13259, 13269, 13271, ./. 13299, 13309</v>
          </cell>
          <cell r="C30">
            <v>-3.3</v>
          </cell>
          <cell r="E30">
            <v>4.7</v>
          </cell>
          <cell r="F30">
            <v>43.3</v>
          </cell>
          <cell r="G30">
            <v>43.3</v>
          </cell>
          <cell r="H30">
            <v>43.3</v>
          </cell>
          <cell r="I30">
            <v>43.3</v>
          </cell>
          <cell r="M30" t="str">
            <v>x</v>
          </cell>
        </row>
        <row r="31">
          <cell r="A31">
            <v>13329</v>
          </cell>
          <cell r="B31" t="str">
            <v>Jahresergebnis vor Steuern (Summenposition) Summe aus Pos. 13219, 13319</v>
          </cell>
          <cell r="C31">
            <v>17.8</v>
          </cell>
          <cell r="E31">
            <v>107.2</v>
          </cell>
          <cell r="F31">
            <v>78.399999999999991</v>
          </cell>
          <cell r="G31">
            <v>79.322599999999994</v>
          </cell>
          <cell r="H31">
            <v>126.81653</v>
          </cell>
          <cell r="I31">
            <v>159.79662450000004</v>
          </cell>
          <cell r="M31" t="str">
            <v>x</v>
          </cell>
          <cell r="N31" t="str">
            <v>x</v>
          </cell>
        </row>
        <row r="32">
          <cell r="A32">
            <v>13339</v>
          </cell>
          <cell r="B32" t="str">
            <v>Steuern vom Einkommen und Ertrag [Eingabe positiv + oder negativ ./.]</v>
          </cell>
          <cell r="C32">
            <v>0.9</v>
          </cell>
          <cell r="E32">
            <v>4</v>
          </cell>
          <cell r="F32">
            <v>0.8</v>
          </cell>
          <cell r="G32">
            <v>0.8</v>
          </cell>
          <cell r="H32">
            <v>0.8</v>
          </cell>
          <cell r="I32">
            <v>0.8</v>
          </cell>
          <cell r="J32" t="str">
            <v>g</v>
          </cell>
          <cell r="M32" t="str">
            <v>x</v>
          </cell>
        </row>
        <row r="33">
          <cell r="A33">
            <v>13340</v>
          </cell>
          <cell r="B33" t="str">
            <v>Davon-Position: Davon latenter Steueraufwand/Steuerertrag</v>
          </cell>
          <cell r="C33">
            <v>0</v>
          </cell>
          <cell r="E33">
            <v>0</v>
          </cell>
          <cell r="F33">
            <v>0</v>
          </cell>
          <cell r="J33" t="str">
            <v>g</v>
          </cell>
          <cell r="M33" t="str">
            <v>x</v>
          </cell>
        </row>
        <row r="34">
          <cell r="A34">
            <v>13349</v>
          </cell>
          <cell r="B34" t="str">
            <v>Jahresergebnis nach Steuern (Summenposition) Summe aus Pos. 13329 ./. 13339</v>
          </cell>
          <cell r="C34">
            <v>16.899999999999999</v>
          </cell>
          <cell r="E34">
            <v>103.2</v>
          </cell>
          <cell r="F34">
            <v>77.599999999999994</v>
          </cell>
          <cell r="G34">
            <v>78.522599999999997</v>
          </cell>
          <cell r="H34">
            <v>126.01653</v>
          </cell>
          <cell r="I34">
            <v>158.99662450000002</v>
          </cell>
          <cell r="M34" t="str">
            <v>x</v>
          </cell>
        </row>
        <row r="35">
          <cell r="A35">
            <v>13359</v>
          </cell>
          <cell r="B35" t="str">
            <v>Jahresüberschuss-/fehlbetrag (Summenposition) Summe aus Pos. 13349, 13351 ./. 13352</v>
          </cell>
          <cell r="C35">
            <v>16.899999999999999</v>
          </cell>
          <cell r="E35">
            <v>103.2</v>
          </cell>
          <cell r="F35">
            <v>77.599999999999994</v>
          </cell>
          <cell r="G35">
            <v>78.522599999999997</v>
          </cell>
          <cell r="H35">
            <v>126.01653</v>
          </cell>
          <cell r="I35">
            <v>158.99662450000002</v>
          </cell>
          <cell r="M35" t="str">
            <v>x</v>
          </cell>
        </row>
        <row r="36">
          <cell r="A36">
            <v>13361</v>
          </cell>
          <cell r="B36" t="str">
            <v>Anteile der Minderheitsgesellschafter am Gewinn/Verlust</v>
          </cell>
          <cell r="C36">
            <v>0</v>
          </cell>
          <cell r="E36">
            <v>0</v>
          </cell>
          <cell r="F36">
            <v>0.1</v>
          </cell>
          <cell r="G36">
            <v>0</v>
          </cell>
          <cell r="H36">
            <v>0</v>
          </cell>
          <cell r="I36">
            <v>0</v>
          </cell>
          <cell r="J36" t="str">
            <v>g</v>
          </cell>
          <cell r="M36" t="str">
            <v>x</v>
          </cell>
        </row>
        <row r="37">
          <cell r="A37">
            <v>13371</v>
          </cell>
          <cell r="B37" t="str">
            <v>Gewinnvortrag/Verlustvortrag aus dem Vorjahr</v>
          </cell>
          <cell r="C37">
            <v>0</v>
          </cell>
          <cell r="E37">
            <v>0</v>
          </cell>
          <cell r="F37">
            <v>0</v>
          </cell>
          <cell r="M37" t="str">
            <v>x</v>
          </cell>
        </row>
        <row r="38">
          <cell r="A38">
            <v>13389</v>
          </cell>
          <cell r="B38" t="str">
            <v>Entnahmen aus Rücklagen (Summenposition) Summe aus Pos. 13381-13386</v>
          </cell>
          <cell r="C38">
            <v>0</v>
          </cell>
          <cell r="E38">
            <v>0</v>
          </cell>
          <cell r="F38">
            <v>0</v>
          </cell>
          <cell r="M38" t="str">
            <v>x</v>
          </cell>
        </row>
        <row r="39">
          <cell r="A39">
            <v>13399</v>
          </cell>
          <cell r="B39" t="str">
            <v>Einstellungen in Rücklagen (Summenposition) Summe aus Pos. 13391-13396</v>
          </cell>
          <cell r="C39">
            <v>0</v>
          </cell>
          <cell r="E39">
            <v>0</v>
          </cell>
          <cell r="F39">
            <v>0</v>
          </cell>
          <cell r="M39" t="str">
            <v>x</v>
          </cell>
        </row>
        <row r="40">
          <cell r="A40">
            <v>13409</v>
          </cell>
          <cell r="B40" t="str">
            <v>Gewinnverwendung (Summenposition) Summe aus Pos. ./.13361, 13371, 13389, ./. 13399</v>
          </cell>
          <cell r="C40">
            <v>0</v>
          </cell>
          <cell r="E40">
            <v>0</v>
          </cell>
          <cell r="F40">
            <v>-0.1</v>
          </cell>
          <cell r="G40">
            <v>0</v>
          </cell>
          <cell r="H40">
            <v>0</v>
          </cell>
          <cell r="I40">
            <v>0</v>
          </cell>
          <cell r="J40" t="str">
            <v>g</v>
          </cell>
          <cell r="M40" t="str">
            <v>x</v>
          </cell>
        </row>
        <row r="41">
          <cell r="A41">
            <v>13500</v>
          </cell>
          <cell r="B41" t="str">
            <v>Bilanzgewinn-/ verlust (Summenposition) Summe aus Pos. 13359, 13409</v>
          </cell>
          <cell r="C41">
            <v>16.899999999999999</v>
          </cell>
          <cell r="E41">
            <v>103.2</v>
          </cell>
          <cell r="F41">
            <v>77.5</v>
          </cell>
          <cell r="G41">
            <v>78.522599999999997</v>
          </cell>
          <cell r="H41">
            <v>126.01653</v>
          </cell>
          <cell r="I41">
            <v>158.99662450000002</v>
          </cell>
          <cell r="M41" t="str">
            <v>x</v>
          </cell>
        </row>
        <row r="71">
          <cell r="A71">
            <v>11009</v>
          </cell>
          <cell r="G71">
            <v>7.5000000000000011E-2</v>
          </cell>
        </row>
        <row r="72">
          <cell r="A72">
            <v>11011</v>
          </cell>
          <cell r="G72">
            <v>0</v>
          </cell>
        </row>
        <row r="73">
          <cell r="A73">
            <v>11013</v>
          </cell>
          <cell r="G73">
            <v>0</v>
          </cell>
        </row>
        <row r="74">
          <cell r="A74">
            <v>11015</v>
          </cell>
          <cell r="G74">
            <v>0</v>
          </cell>
        </row>
        <row r="75">
          <cell r="A75">
            <v>11029</v>
          </cell>
          <cell r="G75">
            <v>9.0000000000000011E-2</v>
          </cell>
        </row>
        <row r="76">
          <cell r="A76">
            <v>11059</v>
          </cell>
          <cell r="G76">
            <v>9.0000000000000011E-2</v>
          </cell>
        </row>
        <row r="77">
          <cell r="A77">
            <v>11069</v>
          </cell>
          <cell r="G77">
            <v>0.16500000000000004</v>
          </cell>
        </row>
        <row r="78">
          <cell r="A78">
            <v>11072</v>
          </cell>
          <cell r="G78">
            <v>1831.4</v>
          </cell>
        </row>
        <row r="79">
          <cell r="A79">
            <v>11074</v>
          </cell>
          <cell r="G79">
            <v>118.5</v>
          </cell>
        </row>
        <row r="80">
          <cell r="A80">
            <v>11075</v>
          </cell>
          <cell r="G80">
            <v>0.9</v>
          </cell>
        </row>
        <row r="81">
          <cell r="A81">
            <v>11089</v>
          </cell>
          <cell r="G81">
            <v>1950.8000000000002</v>
          </cell>
        </row>
        <row r="82">
          <cell r="A82">
            <v>11092</v>
          </cell>
          <cell r="G82">
            <v>0.2</v>
          </cell>
        </row>
        <row r="83">
          <cell r="A83">
            <v>11099</v>
          </cell>
          <cell r="G83">
            <v>0.2</v>
          </cell>
        </row>
        <row r="84">
          <cell r="A84">
            <v>11109</v>
          </cell>
          <cell r="G84">
            <v>1951.0000000000002</v>
          </cell>
        </row>
        <row r="85">
          <cell r="A85">
            <v>11119</v>
          </cell>
          <cell r="G85">
            <v>1951.1650000000002</v>
          </cell>
        </row>
        <row r="86">
          <cell r="A86">
            <v>11129</v>
          </cell>
          <cell r="G86">
            <v>0</v>
          </cell>
        </row>
        <row r="87">
          <cell r="A87">
            <v>11139</v>
          </cell>
          <cell r="G87">
            <v>1951.1650000000002</v>
          </cell>
        </row>
        <row r="88">
          <cell r="A88">
            <v>11159</v>
          </cell>
          <cell r="G88">
            <v>0</v>
          </cell>
        </row>
        <row r="89">
          <cell r="A89">
            <v>11171</v>
          </cell>
          <cell r="G89">
            <v>76.3</v>
          </cell>
        </row>
        <row r="90">
          <cell r="A90">
            <v>11173</v>
          </cell>
          <cell r="G90">
            <v>340</v>
          </cell>
        </row>
        <row r="91">
          <cell r="A91">
            <v>11174</v>
          </cell>
          <cell r="G91">
            <v>220.9</v>
          </cell>
        </row>
        <row r="92">
          <cell r="A92">
            <v>11181</v>
          </cell>
          <cell r="G92">
            <v>22.1</v>
          </cell>
        </row>
        <row r="93">
          <cell r="A93">
            <v>11189</v>
          </cell>
          <cell r="G93">
            <v>659.30000000000007</v>
          </cell>
        </row>
        <row r="94">
          <cell r="A94">
            <v>11209</v>
          </cell>
          <cell r="G94">
            <v>0</v>
          </cell>
        </row>
        <row r="95">
          <cell r="A95">
            <v>11211</v>
          </cell>
          <cell r="G95">
            <v>0</v>
          </cell>
        </row>
        <row r="96">
          <cell r="A96">
            <v>11219</v>
          </cell>
          <cell r="G96">
            <v>0</v>
          </cell>
        </row>
        <row r="97">
          <cell r="A97">
            <v>11229</v>
          </cell>
          <cell r="G97">
            <v>659.30000000000007</v>
          </cell>
        </row>
        <row r="98">
          <cell r="A98">
            <v>11249</v>
          </cell>
          <cell r="G98">
            <v>0</v>
          </cell>
        </row>
        <row r="99">
          <cell r="A99">
            <v>11300</v>
          </cell>
          <cell r="G99">
            <v>2610.4650000000001</v>
          </cell>
        </row>
        <row r="100">
          <cell r="A100">
            <v>0</v>
          </cell>
          <cell r="G100">
            <v>0</v>
          </cell>
        </row>
        <row r="101">
          <cell r="A101">
            <v>0</v>
          </cell>
          <cell r="G101">
            <v>0.83000000000038199</v>
          </cell>
        </row>
        <row r="102">
          <cell r="A102">
            <v>0</v>
          </cell>
          <cell r="G102">
            <v>0</v>
          </cell>
        </row>
        <row r="103">
          <cell r="A103">
            <v>0</v>
          </cell>
          <cell r="G103">
            <v>0</v>
          </cell>
        </row>
        <row r="104">
          <cell r="A104" t="str">
            <v>Passiva</v>
          </cell>
          <cell r="G104">
            <v>0</v>
          </cell>
        </row>
        <row r="105">
          <cell r="A105">
            <v>12004</v>
          </cell>
          <cell r="G105">
            <v>0</v>
          </cell>
        </row>
        <row r="106">
          <cell r="A106">
            <v>12009</v>
          </cell>
          <cell r="G106">
            <v>147.5</v>
          </cell>
        </row>
        <row r="107">
          <cell r="A107">
            <v>12011</v>
          </cell>
          <cell r="G107">
            <v>0</v>
          </cell>
        </row>
        <row r="108">
          <cell r="A108">
            <v>12015</v>
          </cell>
          <cell r="G108">
            <v>0</v>
          </cell>
        </row>
        <row r="109">
          <cell r="A109">
            <v>12019</v>
          </cell>
          <cell r="G109">
            <v>335.9</v>
          </cell>
        </row>
        <row r="110">
          <cell r="A110">
            <v>12039</v>
          </cell>
          <cell r="G110">
            <v>0</v>
          </cell>
        </row>
        <row r="111">
          <cell r="A111">
            <v>12045</v>
          </cell>
          <cell r="G111">
            <v>156.02260000000001</v>
          </cell>
        </row>
        <row r="112">
          <cell r="A112">
            <v>12047</v>
          </cell>
          <cell r="G112">
            <v>0</v>
          </cell>
        </row>
        <row r="113">
          <cell r="A113">
            <v>12059</v>
          </cell>
          <cell r="G113">
            <v>639.42259999999999</v>
          </cell>
        </row>
        <row r="114">
          <cell r="A114">
            <v>12061</v>
          </cell>
          <cell r="G114">
            <v>0</v>
          </cell>
        </row>
        <row r="115">
          <cell r="A115">
            <v>12062</v>
          </cell>
          <cell r="G115">
            <v>0</v>
          </cell>
        </row>
        <row r="116">
          <cell r="A116">
            <v>12064</v>
          </cell>
          <cell r="G116">
            <v>0</v>
          </cell>
        </row>
        <row r="117">
          <cell r="A117">
            <v>12079</v>
          </cell>
          <cell r="G117">
            <v>158.5</v>
          </cell>
        </row>
        <row r="118">
          <cell r="A118">
            <v>12089</v>
          </cell>
          <cell r="G118">
            <v>0</v>
          </cell>
        </row>
        <row r="119">
          <cell r="A119">
            <v>12099</v>
          </cell>
          <cell r="G119">
            <v>480.92259999999999</v>
          </cell>
        </row>
        <row r="120">
          <cell r="A120">
            <v>12101</v>
          </cell>
          <cell r="G120">
            <v>7.3</v>
          </cell>
        </row>
        <row r="121">
          <cell r="A121">
            <v>12103</v>
          </cell>
          <cell r="G121">
            <v>0</v>
          </cell>
        </row>
        <row r="122">
          <cell r="A122">
            <v>12109</v>
          </cell>
          <cell r="G122">
            <v>7.3</v>
          </cell>
        </row>
        <row r="123">
          <cell r="A123">
            <v>12119</v>
          </cell>
          <cell r="G123">
            <v>0</v>
          </cell>
        </row>
        <row r="124">
          <cell r="A124">
            <v>12121</v>
          </cell>
          <cell r="G124">
            <v>0</v>
          </cell>
        </row>
        <row r="125">
          <cell r="A125">
            <v>12123</v>
          </cell>
          <cell r="G125">
            <v>840</v>
          </cell>
        </row>
        <row r="126">
          <cell r="A126">
            <v>12125</v>
          </cell>
          <cell r="G126">
            <v>0</v>
          </cell>
        </row>
        <row r="127">
          <cell r="A127">
            <v>12128</v>
          </cell>
          <cell r="G127">
            <v>3.9</v>
          </cell>
        </row>
        <row r="128">
          <cell r="A128">
            <v>12133</v>
          </cell>
          <cell r="G128">
            <v>-2.2648549702353193E-14</v>
          </cell>
        </row>
        <row r="129">
          <cell r="A129">
            <v>12139</v>
          </cell>
          <cell r="G129">
            <v>843.9</v>
          </cell>
        </row>
        <row r="130">
          <cell r="A130">
            <v>12153</v>
          </cell>
          <cell r="G130">
            <v>0</v>
          </cell>
        </row>
        <row r="131">
          <cell r="A131">
            <v>12159</v>
          </cell>
          <cell r="G131">
            <v>0</v>
          </cell>
        </row>
        <row r="132">
          <cell r="A132">
            <v>12169</v>
          </cell>
          <cell r="G132">
            <v>851.19999999999993</v>
          </cell>
        </row>
        <row r="133">
          <cell r="A133">
            <v>12179</v>
          </cell>
          <cell r="G133">
            <v>1332.1225999999999</v>
          </cell>
        </row>
        <row r="134">
          <cell r="A134">
            <v>12181</v>
          </cell>
          <cell r="G134">
            <v>0</v>
          </cell>
        </row>
        <row r="135">
          <cell r="A135">
            <v>12189</v>
          </cell>
          <cell r="G135">
            <v>18.100000000000001</v>
          </cell>
        </row>
        <row r="136">
          <cell r="A136">
            <v>12191</v>
          </cell>
          <cell r="G136">
            <v>0</v>
          </cell>
        </row>
        <row r="137">
          <cell r="A137">
            <v>12192</v>
          </cell>
          <cell r="G137">
            <v>0</v>
          </cell>
        </row>
        <row r="138">
          <cell r="A138">
            <v>12199</v>
          </cell>
          <cell r="G138">
            <v>5.7</v>
          </cell>
        </row>
        <row r="139">
          <cell r="A139">
            <v>12201</v>
          </cell>
          <cell r="G139">
            <v>0</v>
          </cell>
        </row>
        <row r="140">
          <cell r="A140">
            <v>12202</v>
          </cell>
          <cell r="G140">
            <v>92.512399999999985</v>
          </cell>
        </row>
        <row r="141">
          <cell r="A141">
            <v>12205</v>
          </cell>
          <cell r="G141">
            <v>422.6</v>
          </cell>
        </row>
        <row r="142">
          <cell r="A142">
            <v>12206</v>
          </cell>
          <cell r="G142">
            <v>88.5</v>
          </cell>
        </row>
        <row r="143">
          <cell r="A143">
            <v>12219</v>
          </cell>
          <cell r="G143">
            <v>603.61239999999998</v>
          </cell>
        </row>
        <row r="144">
          <cell r="A144">
            <v>12221</v>
          </cell>
          <cell r="G144">
            <v>642.20000000000005</v>
          </cell>
        </row>
        <row r="145">
          <cell r="A145">
            <v>12226</v>
          </cell>
          <cell r="G145">
            <v>0.8</v>
          </cell>
        </row>
        <row r="146">
          <cell r="A146">
            <v>12239</v>
          </cell>
          <cell r="G146">
            <v>643</v>
          </cell>
        </row>
        <row r="147">
          <cell r="A147">
            <v>12249</v>
          </cell>
          <cell r="G147">
            <v>1270.4123999999999</v>
          </cell>
        </row>
        <row r="148">
          <cell r="A148">
            <v>12261</v>
          </cell>
          <cell r="G148">
            <v>0</v>
          </cell>
        </row>
        <row r="149">
          <cell r="A149">
            <v>12269</v>
          </cell>
          <cell r="G149">
            <v>7.1</v>
          </cell>
        </row>
        <row r="150">
          <cell r="A150">
            <v>12300</v>
          </cell>
          <cell r="G150">
            <v>2609.6349999999998</v>
          </cell>
        </row>
        <row r="151">
          <cell r="A151">
            <v>12310</v>
          </cell>
          <cell r="G151">
            <v>0</v>
          </cell>
        </row>
        <row r="152">
          <cell r="A152">
            <v>12312</v>
          </cell>
          <cell r="G152">
            <v>0</v>
          </cell>
        </row>
        <row r="153">
          <cell r="A153">
            <v>12313</v>
          </cell>
          <cell r="G153">
            <v>0</v>
          </cell>
        </row>
        <row r="154">
          <cell r="A154">
            <v>0</v>
          </cell>
          <cell r="G154">
            <v>0</v>
          </cell>
        </row>
        <row r="155">
          <cell r="A155">
            <v>0</v>
          </cell>
          <cell r="G155">
            <v>0.83000000000038199</v>
          </cell>
        </row>
        <row r="156">
          <cell r="A156">
            <v>0</v>
          </cell>
          <cell r="G156">
            <v>0</v>
          </cell>
        </row>
        <row r="157">
          <cell r="A157">
            <v>0</v>
          </cell>
          <cell r="G157">
            <v>-119.86499999999998</v>
          </cell>
        </row>
        <row r="158">
          <cell r="A158">
            <v>0</v>
          </cell>
          <cell r="G158">
            <v>0</v>
          </cell>
        </row>
        <row r="159">
          <cell r="A159">
            <v>0</v>
          </cell>
          <cell r="G159">
            <v>0</v>
          </cell>
        </row>
        <row r="160">
          <cell r="A160">
            <v>0</v>
          </cell>
          <cell r="G160">
            <v>0</v>
          </cell>
        </row>
        <row r="161">
          <cell r="A161">
            <v>0</v>
          </cell>
          <cell r="G161">
            <v>0</v>
          </cell>
        </row>
        <row r="162">
          <cell r="A162">
            <v>0</v>
          </cell>
          <cell r="G162">
            <v>0</v>
          </cell>
        </row>
        <row r="163">
          <cell r="A163">
            <v>0</v>
          </cell>
          <cell r="G163">
            <v>0</v>
          </cell>
        </row>
      </sheetData>
      <sheetData sheetId="6"/>
      <sheetData sheetId="7">
        <row r="1">
          <cell r="C1">
            <v>3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</row>
        <row r="2">
          <cell r="A2" t="str">
            <v>Jahr</v>
          </cell>
          <cell r="C2">
            <v>2004</v>
          </cell>
          <cell r="E2">
            <v>2005</v>
          </cell>
          <cell r="F2">
            <v>2006</v>
          </cell>
          <cell r="G2">
            <v>2007</v>
          </cell>
          <cell r="H2">
            <v>2008</v>
          </cell>
          <cell r="I2">
            <v>2009</v>
          </cell>
        </row>
        <row r="4">
          <cell r="C4" t="str">
            <v>berechnet</v>
          </cell>
          <cell r="D4" t="str">
            <v>geholt</v>
          </cell>
          <cell r="G4" t="str">
            <v>*** Planjahre ***</v>
          </cell>
        </row>
        <row r="5">
          <cell r="A5" t="str">
            <v>Aktiva</v>
          </cell>
        </row>
        <row r="6">
          <cell r="J6" t="str">
            <v>Quelle</v>
          </cell>
        </row>
        <row r="7">
          <cell r="A7">
            <v>11009</v>
          </cell>
          <cell r="B7" t="str">
            <v>Immaterielle Vermögenswerte (Summenposition)  Summe aus Pos. 11001-11005, 11007</v>
          </cell>
          <cell r="C7">
            <v>0.5</v>
          </cell>
          <cell r="D7">
            <v>0</v>
          </cell>
          <cell r="E7">
            <v>0.3</v>
          </cell>
          <cell r="F7">
            <v>0.1</v>
          </cell>
          <cell r="G7">
            <v>7.5000000000000011E-2</v>
          </cell>
          <cell r="H7">
            <v>5.6250000000000008E-2</v>
          </cell>
          <cell r="I7">
            <v>4.2187500000000003E-2</v>
          </cell>
          <cell r="J7" t="str">
            <v>b</v>
          </cell>
          <cell r="M7" t="str">
            <v>x</v>
          </cell>
          <cell r="N7" t="str">
            <v>x</v>
          </cell>
        </row>
        <row r="8">
          <cell r="A8">
            <v>11011</v>
          </cell>
          <cell r="B8" t="str">
            <v>Grundstücke und Gebäude</v>
          </cell>
          <cell r="C8">
            <v>0.3</v>
          </cell>
          <cell r="E8">
            <v>0</v>
          </cell>
          <cell r="F8">
            <v>0</v>
          </cell>
          <cell r="M8" t="str">
            <v>x</v>
          </cell>
        </row>
        <row r="9">
          <cell r="A9">
            <v>11013</v>
          </cell>
          <cell r="B9" t="str">
            <v>Technische Anlagen und Maschinen</v>
          </cell>
          <cell r="C9">
            <v>0</v>
          </cell>
          <cell r="E9">
            <v>0</v>
          </cell>
          <cell r="F9">
            <v>0</v>
          </cell>
          <cell r="M9" t="str">
            <v>x</v>
          </cell>
        </row>
        <row r="10">
          <cell r="A10">
            <v>11015</v>
          </cell>
          <cell r="B10" t="str">
            <v>Andere Anlagen und Betriebs- und Geschäftsausstattung</v>
          </cell>
          <cell r="C10">
            <v>0.2</v>
          </cell>
          <cell r="E10">
            <v>0.3</v>
          </cell>
          <cell r="F10">
            <v>0.1</v>
          </cell>
          <cell r="M10" t="str">
            <v>x</v>
          </cell>
        </row>
        <row r="11">
          <cell r="A11">
            <v>11029</v>
          </cell>
          <cell r="B11" t="str">
            <v>Sachanlagen (Summenposition) Summe aus Pos. 11011, 11013, 11015, 11017, 11018, 11021</v>
          </cell>
          <cell r="C11">
            <v>0.5</v>
          </cell>
          <cell r="D11">
            <v>0</v>
          </cell>
          <cell r="E11">
            <v>0.3</v>
          </cell>
          <cell r="F11">
            <v>0.1</v>
          </cell>
          <cell r="G11">
            <v>9.0000000000000011E-2</v>
          </cell>
          <cell r="H11">
            <v>6.7500000000000004E-2</v>
          </cell>
          <cell r="I11">
            <v>5.0625000000000003E-2</v>
          </cell>
          <cell r="J11" t="str">
            <v>b</v>
          </cell>
          <cell r="M11" t="str">
            <v>x</v>
          </cell>
          <cell r="N11" t="str">
            <v>x</v>
          </cell>
        </row>
        <row r="12">
          <cell r="A12">
            <v>11059</v>
          </cell>
          <cell r="B12" t="str">
            <v>Sachanlagen, Als Finanzinvestitionen gehaltene Immobilien, Biologische Vermögenswerte (Summenposition) Summe aus Pos. 11029, 11039 und 11049</v>
          </cell>
          <cell r="C12">
            <v>0.5</v>
          </cell>
          <cell r="D12">
            <v>0</v>
          </cell>
          <cell r="E12">
            <v>0.3</v>
          </cell>
          <cell r="F12">
            <v>0.1</v>
          </cell>
          <cell r="G12">
            <v>9.0000000000000011E-2</v>
          </cell>
          <cell r="H12">
            <v>6.7500000000000004E-2</v>
          </cell>
          <cell r="I12">
            <v>5.0625000000000003E-2</v>
          </cell>
          <cell r="M12" t="str">
            <v>x</v>
          </cell>
          <cell r="N12" t="str">
            <v>x</v>
          </cell>
        </row>
        <row r="13">
          <cell r="A13">
            <v>11069</v>
          </cell>
          <cell r="B13" t="str">
            <v>Immaterielle Vermögenswerte, Sachanlagen, Als Finanzinvestitionen gehaltene Immobilien, Biologische Vermögenswerte (Summenposition) Summe aus Pos. 11009 und 11059</v>
          </cell>
          <cell r="C13">
            <v>1</v>
          </cell>
          <cell r="D13">
            <v>0.5</v>
          </cell>
          <cell r="E13">
            <v>0.3</v>
          </cell>
          <cell r="F13">
            <v>0.1</v>
          </cell>
          <cell r="G13">
            <v>0.16500000000000004</v>
          </cell>
          <cell r="H13">
            <v>0.12375000000000001</v>
          </cell>
          <cell r="I13">
            <v>9.2812500000000006E-2</v>
          </cell>
          <cell r="M13" t="str">
            <v>x</v>
          </cell>
          <cell r="N13" t="str">
            <v>x</v>
          </cell>
        </row>
        <row r="14">
          <cell r="A14">
            <v>11072</v>
          </cell>
          <cell r="B14" t="str">
            <v>Anteile an verbundenen Unternehmen</v>
          </cell>
          <cell r="C14">
            <v>1154.7</v>
          </cell>
          <cell r="E14">
            <v>1763.7</v>
          </cell>
          <cell r="F14">
            <v>1831.4</v>
          </cell>
          <cell r="G14">
            <v>1831.4</v>
          </cell>
          <cell r="H14">
            <v>1831.4</v>
          </cell>
          <cell r="I14">
            <v>1831.4</v>
          </cell>
          <cell r="J14" t="str">
            <v>b</v>
          </cell>
          <cell r="M14" t="str">
            <v>x</v>
          </cell>
        </row>
        <row r="15">
          <cell r="A15">
            <v>11074</v>
          </cell>
          <cell r="B15" t="str">
            <v>Anteile an Beteiligungsunternehmen</v>
          </cell>
          <cell r="C15">
            <v>52.9</v>
          </cell>
          <cell r="E15">
            <v>115.2</v>
          </cell>
          <cell r="F15">
            <v>118.5</v>
          </cell>
          <cell r="G15">
            <v>118.5</v>
          </cell>
          <cell r="H15">
            <v>52.9</v>
          </cell>
          <cell r="I15">
            <v>52.9</v>
          </cell>
          <cell r="J15" t="str">
            <v>b</v>
          </cell>
          <cell r="M15" t="str">
            <v>x</v>
          </cell>
        </row>
        <row r="16">
          <cell r="A16">
            <v>11075</v>
          </cell>
          <cell r="B16" t="str">
            <v>Ausleihungen an Beteiligungsunternehmen</v>
          </cell>
          <cell r="C16">
            <v>0</v>
          </cell>
          <cell r="E16">
            <v>0.9</v>
          </cell>
          <cell r="F16">
            <v>0.9</v>
          </cell>
          <cell r="G16">
            <v>0.9</v>
          </cell>
          <cell r="H16">
            <v>0.9</v>
          </cell>
          <cell r="I16">
            <v>0.9</v>
          </cell>
          <cell r="J16" t="str">
            <v>b</v>
          </cell>
          <cell r="M16" t="str">
            <v>x</v>
          </cell>
        </row>
        <row r="17">
          <cell r="A17">
            <v>11089</v>
          </cell>
          <cell r="B17" t="str">
            <v>At-Equity-Beteiligungen, Anteile und Ausleihungen an verbundenen und Beteiligungsunternehmen (Summenposition) Summe aus Pos. 11071-11076, 11078</v>
          </cell>
          <cell r="C17">
            <v>1207.6000000000001</v>
          </cell>
          <cell r="D17">
            <v>0</v>
          </cell>
          <cell r="E17">
            <v>1879.8000000000002</v>
          </cell>
          <cell r="F17">
            <v>1950.8000000000002</v>
          </cell>
          <cell r="G17">
            <v>1950.8000000000002</v>
          </cell>
          <cell r="H17">
            <v>1885.2000000000003</v>
          </cell>
          <cell r="I17">
            <v>1885.2000000000003</v>
          </cell>
          <cell r="M17" t="str">
            <v>x</v>
          </cell>
          <cell r="N17" t="str">
            <v>x</v>
          </cell>
        </row>
        <row r="18">
          <cell r="A18">
            <v>11092</v>
          </cell>
          <cell r="B18" t="str">
            <v>Sonstige Ausleihungen</v>
          </cell>
          <cell r="C18">
            <v>0</v>
          </cell>
          <cell r="E18">
            <v>0.2</v>
          </cell>
          <cell r="F18">
            <v>0.2</v>
          </cell>
          <cell r="G18">
            <v>0.2</v>
          </cell>
          <cell r="H18">
            <v>30</v>
          </cell>
          <cell r="I18">
            <v>30</v>
          </cell>
          <cell r="J18" t="str">
            <v>b</v>
          </cell>
          <cell r="M18" t="str">
            <v>x</v>
          </cell>
        </row>
        <row r="19">
          <cell r="A19">
            <v>11099</v>
          </cell>
          <cell r="B19" t="str">
            <v>Sonstige Finanzanlagen (Summenposition) Summe aus Pos. 11091-11093, 11095</v>
          </cell>
          <cell r="C19">
            <v>0</v>
          </cell>
          <cell r="D19">
            <v>0</v>
          </cell>
          <cell r="E19">
            <v>0.2</v>
          </cell>
          <cell r="F19">
            <v>0.2</v>
          </cell>
          <cell r="G19">
            <v>0.2</v>
          </cell>
          <cell r="H19">
            <v>30</v>
          </cell>
          <cell r="I19">
            <v>30</v>
          </cell>
          <cell r="M19" t="str">
            <v>x</v>
          </cell>
          <cell r="N19" t="str">
            <v>x</v>
          </cell>
        </row>
        <row r="20">
          <cell r="A20">
            <v>11109</v>
          </cell>
          <cell r="B20" t="str">
            <v>Finanzanlagen (Summenposition) Summenposition aus 11089 und 11099</v>
          </cell>
          <cell r="C20">
            <v>1207.6000000000001</v>
          </cell>
          <cell r="D20">
            <v>0</v>
          </cell>
          <cell r="E20">
            <v>1880.0000000000002</v>
          </cell>
          <cell r="F20">
            <v>1951.0000000000002</v>
          </cell>
          <cell r="G20">
            <v>1951.0000000000002</v>
          </cell>
          <cell r="H20">
            <v>1915.2000000000003</v>
          </cell>
          <cell r="I20">
            <v>1915.2000000000003</v>
          </cell>
          <cell r="M20" t="str">
            <v>x</v>
          </cell>
          <cell r="N20" t="str">
            <v>x</v>
          </cell>
        </row>
        <row r="21">
          <cell r="A21">
            <v>11119</v>
          </cell>
          <cell r="B21" t="str">
            <v>Anlagevermögen (Summenposition) Summenposition aus Pos. 11069 und 11109</v>
          </cell>
          <cell r="C21">
            <v>1208.6000000000001</v>
          </cell>
          <cell r="D21">
            <v>0.5</v>
          </cell>
          <cell r="E21">
            <v>1880.3000000000002</v>
          </cell>
          <cell r="F21">
            <v>1951.1000000000001</v>
          </cell>
          <cell r="G21">
            <v>1951.1650000000002</v>
          </cell>
          <cell r="H21">
            <v>1915.3237500000002</v>
          </cell>
          <cell r="I21">
            <v>1915.2928125000003</v>
          </cell>
          <cell r="M21" t="str">
            <v>x</v>
          </cell>
          <cell r="N21" t="str">
            <v>x</v>
          </cell>
        </row>
        <row r="22">
          <cell r="A22">
            <v>11129</v>
          </cell>
          <cell r="B22" t="str">
            <v>Latente Steuern Summe aus Pos. 11121, 11122, 11124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11</v>
          </cell>
          <cell r="I22">
            <v>11</v>
          </cell>
          <cell r="J22" t="str">
            <v>b</v>
          </cell>
          <cell r="M22" t="str">
            <v>x</v>
          </cell>
          <cell r="N22" t="str">
            <v>x</v>
          </cell>
        </row>
        <row r="23">
          <cell r="A23">
            <v>11139</v>
          </cell>
          <cell r="B23" t="str">
            <v>Langfristige Vermögenswerte (Summenposition) Summe aus Pos. 11119 und 11129</v>
          </cell>
          <cell r="C23">
            <v>1208.6000000000001</v>
          </cell>
          <cell r="D23">
            <v>0.5</v>
          </cell>
          <cell r="E23">
            <v>1880.3000000000002</v>
          </cell>
          <cell r="F23">
            <v>1951.1000000000001</v>
          </cell>
          <cell r="G23">
            <v>1951.1650000000002</v>
          </cell>
          <cell r="H23">
            <v>1926.3237500000002</v>
          </cell>
          <cell r="I23">
            <v>1926.2928125000003</v>
          </cell>
          <cell r="M23" t="str">
            <v>x</v>
          </cell>
          <cell r="N23" t="str">
            <v>x</v>
          </cell>
        </row>
        <row r="24">
          <cell r="A24">
            <v>11159</v>
          </cell>
          <cell r="B24" t="str">
            <v>Vorräte (Summenposition) Summe aus Pos. 11141, 11142, 11144-11147, 11150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12</v>
          </cell>
          <cell r="I24">
            <v>12</v>
          </cell>
          <cell r="J24" t="str">
            <v>b</v>
          </cell>
          <cell r="M24" t="str">
            <v>x</v>
          </cell>
          <cell r="N24" t="str">
            <v>x</v>
          </cell>
        </row>
        <row r="25">
          <cell r="A25">
            <v>11169</v>
          </cell>
          <cell r="B25" t="str">
            <v>Biologische Vermögenswerte (Summenposition) Summe aus Pos. 11161, 11162, 11164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>
            <v>11171</v>
          </cell>
          <cell r="B26" t="str">
            <v>Forderungen aus Lieferungen und Leistungen</v>
          </cell>
          <cell r="C26">
            <v>48.4</v>
          </cell>
          <cell r="E26">
            <v>59.9</v>
          </cell>
          <cell r="F26">
            <v>76.3</v>
          </cell>
          <cell r="G26">
            <v>76.3</v>
          </cell>
          <cell r="H26">
            <v>48.4</v>
          </cell>
          <cell r="I26">
            <v>48.4</v>
          </cell>
          <cell r="J26" t="str">
            <v>b</v>
          </cell>
          <cell r="M26" t="str">
            <v>x</v>
          </cell>
        </row>
        <row r="27">
          <cell r="A27">
            <v>11173</v>
          </cell>
          <cell r="B27" t="str">
            <v>Forderungen gegenüber verbundenen Unternehmen</v>
          </cell>
          <cell r="C27">
            <v>59</v>
          </cell>
          <cell r="E27">
            <v>240.6</v>
          </cell>
          <cell r="F27">
            <v>340</v>
          </cell>
          <cell r="G27">
            <v>340</v>
          </cell>
          <cell r="H27">
            <v>59</v>
          </cell>
          <cell r="I27">
            <v>59</v>
          </cell>
          <cell r="J27" t="str">
            <v>b</v>
          </cell>
          <cell r="M27" t="str">
            <v>x</v>
          </cell>
        </row>
        <row r="28">
          <cell r="A28">
            <v>11174</v>
          </cell>
          <cell r="B28" t="str">
            <v>Forderungen gegenüber Beteiligungsunternehmen</v>
          </cell>
          <cell r="C28">
            <v>166.3</v>
          </cell>
          <cell r="E28">
            <v>216</v>
          </cell>
          <cell r="F28">
            <v>220.9</v>
          </cell>
          <cell r="G28">
            <v>220.9</v>
          </cell>
          <cell r="H28">
            <v>166.3</v>
          </cell>
          <cell r="I28">
            <v>166.3</v>
          </cell>
          <cell r="J28" t="str">
            <v>b</v>
          </cell>
          <cell r="M28" t="str">
            <v>x</v>
          </cell>
        </row>
        <row r="29">
          <cell r="A29">
            <v>11175</v>
          </cell>
          <cell r="B29" t="str">
            <v>Ausstehende Einlagen, eingefordert und noch nicht eingezahlt (Forderungen gegen Gesellschafter)</v>
          </cell>
          <cell r="C29">
            <v>0</v>
          </cell>
          <cell r="E29">
            <v>0</v>
          </cell>
          <cell r="F29">
            <v>0</v>
          </cell>
        </row>
        <row r="30">
          <cell r="A30">
            <v>11176</v>
          </cell>
          <cell r="B30" t="str">
            <v>Ausstehende Einlagen, eingefordert (Forderungen gegen Gesellschafter)</v>
          </cell>
          <cell r="C30">
            <v>0</v>
          </cell>
          <cell r="E30">
            <v>0</v>
          </cell>
          <cell r="F30">
            <v>0</v>
          </cell>
        </row>
        <row r="31">
          <cell r="A31">
            <v>11177</v>
          </cell>
          <cell r="B31" t="str">
            <v>Einzahlungsverpflichtungen persönlich haftender Gesellschafter (Forderungen gegen Gesellschafter)</v>
          </cell>
          <cell r="C31">
            <v>0</v>
          </cell>
          <cell r="E31">
            <v>0</v>
          </cell>
          <cell r="F31">
            <v>0</v>
          </cell>
        </row>
        <row r="32">
          <cell r="A32">
            <v>11178</v>
          </cell>
          <cell r="B32" t="str">
            <v>Eingeforderte Nachschüsse (Forderungen gegen Gesellschafter)</v>
          </cell>
          <cell r="C32">
            <v>0</v>
          </cell>
          <cell r="E32">
            <v>0</v>
          </cell>
          <cell r="F32">
            <v>0</v>
          </cell>
        </row>
        <row r="33">
          <cell r="A33">
            <v>11180</v>
          </cell>
          <cell r="B33" t="str">
            <v>Sonstige Forderungen gegenüber Gesellschaftern</v>
          </cell>
          <cell r="C33">
            <v>0</v>
          </cell>
          <cell r="E33">
            <v>0</v>
          </cell>
          <cell r="F33">
            <v>0</v>
          </cell>
        </row>
        <row r="34">
          <cell r="A34">
            <v>11181</v>
          </cell>
          <cell r="B34" t="str">
            <v>Sonstige Vermögenswerte</v>
          </cell>
          <cell r="C34">
            <v>15.9</v>
          </cell>
          <cell r="E34">
            <v>19.899999999999999</v>
          </cell>
          <cell r="F34">
            <v>22.1</v>
          </cell>
          <cell r="G34">
            <v>22.1</v>
          </cell>
          <cell r="H34">
            <v>15.9</v>
          </cell>
          <cell r="I34">
            <v>15.9</v>
          </cell>
          <cell r="J34" t="str">
            <v>b</v>
          </cell>
          <cell r="M34" t="str">
            <v>x</v>
          </cell>
        </row>
        <row r="35">
          <cell r="A35">
            <v>11182</v>
          </cell>
          <cell r="B35" t="str">
            <v>[Variable Freiposition – durch Analysten bestimmbar: Echtposition]</v>
          </cell>
          <cell r="C35">
            <v>0</v>
          </cell>
          <cell r="E35">
            <v>0</v>
          </cell>
          <cell r="F35">
            <v>0</v>
          </cell>
        </row>
        <row r="36">
          <cell r="A36">
            <v>11184</v>
          </cell>
          <cell r="B36" t="str">
            <v>[Variable Freiposition – durch Analysten bestimmbar: Echtposition]</v>
          </cell>
          <cell r="C36">
            <v>0</v>
          </cell>
          <cell r="E36">
            <v>0</v>
          </cell>
          <cell r="F36">
            <v>0</v>
          </cell>
        </row>
        <row r="37">
          <cell r="A37">
            <v>11189</v>
          </cell>
          <cell r="B37" t="str">
            <v>Forderungen und sonstige Vermögenswerte (Summenposition) Summe aus Pos. 11171, 11173-11178, 11180-11182, 11184</v>
          </cell>
          <cell r="C37">
            <v>289.60000000000002</v>
          </cell>
          <cell r="D37">
            <v>0</v>
          </cell>
          <cell r="E37">
            <v>536.4</v>
          </cell>
          <cell r="F37">
            <v>659.30000000000007</v>
          </cell>
          <cell r="G37">
            <v>659.30000000000007</v>
          </cell>
          <cell r="H37">
            <v>289.60000000000002</v>
          </cell>
          <cell r="I37">
            <v>289.60000000000002</v>
          </cell>
          <cell r="M37" t="str">
            <v>x</v>
          </cell>
          <cell r="N37" t="str">
            <v>x</v>
          </cell>
        </row>
        <row r="38">
          <cell r="A38">
            <v>11209</v>
          </cell>
          <cell r="B38" t="str">
            <v>Sonstiges Umlaufvermögen (Summenposition) Summe aus Pos. 11201-11204, 11206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13</v>
          </cell>
          <cell r="I38">
            <v>13</v>
          </cell>
          <cell r="J38" t="str">
            <v>b</v>
          </cell>
          <cell r="M38" t="str">
            <v>x</v>
          </cell>
          <cell r="N38" t="str">
            <v>x</v>
          </cell>
        </row>
        <row r="39">
          <cell r="A39">
            <v>11211</v>
          </cell>
          <cell r="B39" t="str">
            <v>Scheck, Kasse, Bankguthaben</v>
          </cell>
          <cell r="C39">
            <v>85.3</v>
          </cell>
          <cell r="E39">
            <v>222.9</v>
          </cell>
          <cell r="F39">
            <v>119.1</v>
          </cell>
          <cell r="G39">
            <v>0</v>
          </cell>
          <cell r="H39">
            <v>95.182400000000086</v>
          </cell>
          <cell r="I39">
            <v>250.02187200000012</v>
          </cell>
          <cell r="J39" t="str">
            <v>c</v>
          </cell>
          <cell r="M39" t="str">
            <v>x</v>
          </cell>
        </row>
        <row r="40">
          <cell r="A40">
            <v>11219</v>
          </cell>
          <cell r="B40" t="str">
            <v>Finanzmittel (Summenposition) Summe aus Pos. 11211-11213, 11215</v>
          </cell>
          <cell r="C40">
            <v>85.3</v>
          </cell>
          <cell r="D40">
            <v>85.3</v>
          </cell>
          <cell r="E40">
            <v>222.9</v>
          </cell>
          <cell r="F40">
            <v>119.1</v>
          </cell>
          <cell r="G40">
            <v>0</v>
          </cell>
          <cell r="H40">
            <v>95.182400000000086</v>
          </cell>
          <cell r="I40">
            <v>250.02187200000012</v>
          </cell>
          <cell r="M40" t="str">
            <v>x</v>
          </cell>
          <cell r="N40" t="str">
            <v>x</v>
          </cell>
        </row>
        <row r="41">
          <cell r="A41">
            <v>11229</v>
          </cell>
          <cell r="B41" t="str">
            <v>Umlaufvermögen – kurzfristige Vermögenswerte (Summenposition) Summe aus Pos. 11159, 11169, 11189, 11209 und 11219</v>
          </cell>
          <cell r="C41">
            <v>374.90000000000003</v>
          </cell>
          <cell r="D41">
            <v>85.3</v>
          </cell>
          <cell r="E41">
            <v>759.3</v>
          </cell>
          <cell r="F41">
            <v>778.40000000000009</v>
          </cell>
          <cell r="G41">
            <v>659.30000000000007</v>
          </cell>
          <cell r="H41">
            <v>409.78240000000011</v>
          </cell>
          <cell r="I41">
            <v>564.62187200000017</v>
          </cell>
          <cell r="M41" t="str">
            <v>x</v>
          </cell>
          <cell r="N41" t="str">
            <v>x</v>
          </cell>
        </row>
        <row r="42">
          <cell r="A42">
            <v>11249</v>
          </cell>
          <cell r="B42" t="str">
            <v>Rechnungsabgrenzungsposten (Summenposition) Summe aus Pos. 11241, 11242, 11244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14</v>
          </cell>
          <cell r="I42">
            <v>14</v>
          </cell>
          <cell r="J42" t="str">
            <v>b</v>
          </cell>
          <cell r="M42" t="str">
            <v>x</v>
          </cell>
          <cell r="N42" t="str">
            <v>x</v>
          </cell>
        </row>
        <row r="43">
          <cell r="A43">
            <v>11300</v>
          </cell>
          <cell r="B43" t="str">
            <v>Bilanzsumme – bereinigt – (Summenposition) Summe aus Pos. 11139, 11229, 11239, 11249, 11259</v>
          </cell>
          <cell r="C43">
            <v>1583.5000000000002</v>
          </cell>
          <cell r="D43">
            <v>85.8</v>
          </cell>
          <cell r="E43">
            <v>2639.6000000000004</v>
          </cell>
          <cell r="F43">
            <v>2729.5</v>
          </cell>
          <cell r="G43">
            <v>2610.4650000000001</v>
          </cell>
          <cell r="H43">
            <v>2350.1061500000005</v>
          </cell>
          <cell r="I43">
            <v>2504.9146845000005</v>
          </cell>
          <cell r="M43" t="str">
            <v>x</v>
          </cell>
          <cell r="N43" t="str">
            <v>x</v>
          </cell>
        </row>
        <row r="44">
          <cell r="B44" t="str">
            <v>Differenz Aktiv 2006-2007</v>
          </cell>
          <cell r="F44">
            <v>119.03499999999985</v>
          </cell>
          <cell r="M44" t="str">
            <v>x</v>
          </cell>
        </row>
        <row r="45">
          <cell r="B45" t="str">
            <v>Differenz Aktiv - Passiv</v>
          </cell>
          <cell r="D45">
            <v>0</v>
          </cell>
          <cell r="E45">
            <v>0</v>
          </cell>
          <cell r="F45">
            <v>0</v>
          </cell>
          <cell r="G45">
            <v>0.83000000000038199</v>
          </cell>
          <cell r="H45">
            <v>748.04202000000055</v>
          </cell>
          <cell r="I45">
            <v>761.9514300000003</v>
          </cell>
          <cell r="M45" t="str">
            <v>x</v>
          </cell>
        </row>
        <row r="46">
          <cell r="M46" t="str">
            <v>x</v>
          </cell>
        </row>
        <row r="47">
          <cell r="M47" t="str">
            <v>x</v>
          </cell>
        </row>
        <row r="48">
          <cell r="A48" t="str">
            <v>Passiva</v>
          </cell>
          <cell r="M48" t="str">
            <v>x</v>
          </cell>
        </row>
        <row r="49">
          <cell r="A49">
            <v>12004</v>
          </cell>
          <cell r="B49" t="str">
            <v>Kapitaleinlagen nicht persönlich haftender Gesellschafter</v>
          </cell>
          <cell r="C49">
            <v>0</v>
          </cell>
          <cell r="E49">
            <v>147.5</v>
          </cell>
          <cell r="F49">
            <v>147.5</v>
          </cell>
          <cell r="M49" t="str">
            <v>x</v>
          </cell>
        </row>
        <row r="50">
          <cell r="A50">
            <v>12009</v>
          </cell>
          <cell r="B50" t="str">
            <v>Einlagen, gezeichnetes bzw. eingefordertes Kapital (Summenposition) Summe aus Pos. 12001-12004</v>
          </cell>
          <cell r="C50">
            <v>147.5</v>
          </cell>
          <cell r="D50">
            <v>147.5</v>
          </cell>
          <cell r="E50">
            <v>147.5</v>
          </cell>
          <cell r="F50">
            <v>147.5</v>
          </cell>
          <cell r="G50">
            <v>147.5</v>
          </cell>
          <cell r="H50">
            <v>147.5</v>
          </cell>
          <cell r="I50">
            <v>147.5</v>
          </cell>
          <cell r="J50" t="str">
            <v>b</v>
          </cell>
          <cell r="M50" t="str">
            <v>x</v>
          </cell>
          <cell r="N50" t="str">
            <v>x</v>
          </cell>
        </row>
        <row r="51">
          <cell r="A51">
            <v>12011</v>
          </cell>
          <cell r="B51" t="str">
            <v>Kapitalrücklage</v>
          </cell>
          <cell r="C51">
            <v>0</v>
          </cell>
          <cell r="E51">
            <v>126.2</v>
          </cell>
          <cell r="M51" t="str">
            <v>x</v>
          </cell>
        </row>
        <row r="52">
          <cell r="A52">
            <v>12015</v>
          </cell>
          <cell r="B52" t="str">
            <v>Andere Gewinnrücklagen</v>
          </cell>
          <cell r="C52">
            <v>261.89999999999998</v>
          </cell>
          <cell r="E52">
            <v>135.80000000000001</v>
          </cell>
          <cell r="M52" t="str">
            <v>x</v>
          </cell>
        </row>
        <row r="53">
          <cell r="A53">
            <v>12019</v>
          </cell>
          <cell r="B53" t="str">
            <v>Offene Rücklagen (Summenposition) Summe aus Pos. 12011-12015</v>
          </cell>
          <cell r="C53">
            <v>261.89999999999998</v>
          </cell>
          <cell r="D53">
            <v>261.89999999999998</v>
          </cell>
          <cell r="E53">
            <v>262</v>
          </cell>
          <cell r="F53">
            <v>335.9</v>
          </cell>
          <cell r="G53">
            <v>335.9</v>
          </cell>
          <cell r="H53">
            <v>369.49</v>
          </cell>
          <cell r="I53">
            <v>406.43900000000002</v>
          </cell>
          <cell r="J53" t="str">
            <v>b</v>
          </cell>
          <cell r="M53" t="str">
            <v>x</v>
          </cell>
          <cell r="N53" t="str">
            <v>x</v>
          </cell>
        </row>
        <row r="54">
          <cell r="A54">
            <v>12039</v>
          </cell>
          <cell r="B54" t="str">
            <v>Erfolgsneutraler Bestandteil des Eigenkapitals (Summenposition) Summe aus Pos. 12021, 12022, 12024-12026, 12028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M54" t="str">
            <v>x</v>
          </cell>
          <cell r="N54" t="str">
            <v>x</v>
          </cell>
        </row>
        <row r="55">
          <cell r="A55">
            <v>12045</v>
          </cell>
          <cell r="B55" t="str">
            <v>Bilanzgewinn</v>
          </cell>
          <cell r="C55">
            <v>0</v>
          </cell>
          <cell r="E55">
            <v>73.900000000000006</v>
          </cell>
          <cell r="F55">
            <v>77.5</v>
          </cell>
          <cell r="G55">
            <v>156.02260000000001</v>
          </cell>
          <cell r="H55">
            <v>282.03913</v>
          </cell>
          <cell r="I55">
            <v>441.03575450000005</v>
          </cell>
          <cell r="J55" t="str">
            <v>g</v>
          </cell>
          <cell r="M55" t="str">
            <v>x</v>
          </cell>
        </row>
        <row r="56">
          <cell r="A56">
            <v>12047</v>
          </cell>
          <cell r="B56" t="str">
            <v>Anteile anderer Gesellschafter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 t="str">
            <v>b</v>
          </cell>
          <cell r="M56" t="str">
            <v>x</v>
          </cell>
        </row>
        <row r="57">
          <cell r="A57">
            <v>12059</v>
          </cell>
          <cell r="B57" t="str">
            <v>Ausgewiesenes Eigenkapital (Summenposition) Summe aus Pos. 12009, 12019, 12039, 12041-12048, 12051</v>
          </cell>
          <cell r="C57">
            <v>409.4</v>
          </cell>
          <cell r="D57">
            <v>409.4</v>
          </cell>
          <cell r="E57">
            <v>483.4</v>
          </cell>
          <cell r="F57">
            <v>560.9</v>
          </cell>
          <cell r="G57">
            <v>639.42259999999999</v>
          </cell>
          <cell r="H57">
            <v>799.02913000000001</v>
          </cell>
          <cell r="I57">
            <v>994.97475450000013</v>
          </cell>
          <cell r="M57" t="str">
            <v>x</v>
          </cell>
          <cell r="N57" t="str">
            <v>x</v>
          </cell>
        </row>
        <row r="58">
          <cell r="A58">
            <v>12061</v>
          </cell>
          <cell r="B58" t="str">
            <v>Konzessionen, gewerbliche Schutzrechte und ähnliche Rechte, sowie Lizenzen an solchen Rechten</v>
          </cell>
          <cell r="C58">
            <v>8.1</v>
          </cell>
          <cell r="E58">
            <v>12.2</v>
          </cell>
          <cell r="F58">
            <v>11.3</v>
          </cell>
          <cell r="M58" t="str">
            <v>x</v>
          </cell>
        </row>
        <row r="59">
          <cell r="A59">
            <v>12062</v>
          </cell>
          <cell r="B59" t="str">
            <v>Geschäfts- oder Firmenwert</v>
          </cell>
          <cell r="C59">
            <v>0</v>
          </cell>
          <cell r="E59">
            <v>0</v>
          </cell>
          <cell r="F59">
            <v>0</v>
          </cell>
          <cell r="M59" t="str">
            <v>x</v>
          </cell>
        </row>
        <row r="60">
          <cell r="A60">
            <v>12064</v>
          </cell>
          <cell r="B60" t="str">
            <v>Forderungen gegenüber Gesellschaftern</v>
          </cell>
          <cell r="C60">
            <v>191.5</v>
          </cell>
          <cell r="E60">
            <v>174.2</v>
          </cell>
          <cell r="F60">
            <v>147.19999999999999</v>
          </cell>
          <cell r="M60" t="str">
            <v>x</v>
          </cell>
        </row>
        <row r="61">
          <cell r="A61">
            <v>12079</v>
          </cell>
          <cell r="B61" t="str">
            <v>Eigenkapitalmindernde Posten (Summenposition) Summe aus Pos. 12061-12068, 12070, 12072</v>
          </cell>
          <cell r="C61">
            <v>199.6</v>
          </cell>
          <cell r="D61">
            <v>199.6</v>
          </cell>
          <cell r="E61">
            <v>186.4</v>
          </cell>
          <cell r="F61">
            <v>158.5</v>
          </cell>
          <cell r="G61">
            <v>158.5</v>
          </cell>
          <cell r="H61">
            <v>158.5</v>
          </cell>
          <cell r="I61">
            <v>158.5</v>
          </cell>
          <cell r="J61" t="str">
            <v>b</v>
          </cell>
          <cell r="M61" t="str">
            <v>x</v>
          </cell>
          <cell r="N61" t="str">
            <v>x</v>
          </cell>
        </row>
        <row r="62">
          <cell r="A62">
            <v>12089</v>
          </cell>
          <cell r="B62" t="str">
            <v>Eigenkapitalähnliche Posten (Summenposition) Summe aus Pos. 12081-12084, 12086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b</v>
          </cell>
          <cell r="M62" t="str">
            <v>x</v>
          </cell>
          <cell r="N62" t="str">
            <v>x</v>
          </cell>
        </row>
        <row r="63">
          <cell r="A63">
            <v>12099</v>
          </cell>
          <cell r="B63" t="str">
            <v>Wirtschaftliches Eigenkapital (Summenposition) Summe aus Pos. 12059, ./.12079 und 12089</v>
          </cell>
          <cell r="C63">
            <v>209.79999999999998</v>
          </cell>
          <cell r="D63">
            <v>209.8</v>
          </cell>
          <cell r="E63">
            <v>297</v>
          </cell>
          <cell r="F63">
            <v>402.4</v>
          </cell>
          <cell r="G63">
            <v>480.92259999999999</v>
          </cell>
          <cell r="H63">
            <v>640.52913000000001</v>
          </cell>
          <cell r="I63">
            <v>836.47475450000013</v>
          </cell>
          <cell r="J63" t="str">
            <v>b</v>
          </cell>
          <cell r="M63" t="str">
            <v>x</v>
          </cell>
          <cell r="N63" t="str">
            <v>x</v>
          </cell>
        </row>
        <row r="64">
          <cell r="A64">
            <v>12101</v>
          </cell>
          <cell r="B64" t="str">
            <v>Rückstellungen für Pensionen und ähnliche Verpflichtungen</v>
          </cell>
          <cell r="C64">
            <v>8.1</v>
          </cell>
          <cell r="E64">
            <v>7.6</v>
          </cell>
          <cell r="F64">
            <v>7.3</v>
          </cell>
          <cell r="G64">
            <v>7.3</v>
          </cell>
          <cell r="H64">
            <v>8.0300000000000011</v>
          </cell>
          <cell r="I64">
            <v>8.833000000000002</v>
          </cell>
          <cell r="J64" t="str">
            <v>b</v>
          </cell>
          <cell r="M64" t="str">
            <v>x</v>
          </cell>
        </row>
        <row r="65">
          <cell r="A65">
            <v>12103</v>
          </cell>
          <cell r="B65" t="str">
            <v>Sonstige langfristige Rückstellungen</v>
          </cell>
          <cell r="G65">
            <v>0</v>
          </cell>
          <cell r="H65">
            <v>0</v>
          </cell>
          <cell r="I65">
            <v>0</v>
          </cell>
          <cell r="J65" t="str">
            <v>b</v>
          </cell>
          <cell r="M65" t="str">
            <v>x</v>
          </cell>
        </row>
        <row r="66">
          <cell r="A66">
            <v>12109</v>
          </cell>
          <cell r="B66" t="str">
            <v>Langfristige Rückstellungen (Summenposition) Summe aus Pos. 12101-12104, 12106</v>
          </cell>
          <cell r="C66">
            <v>8.1</v>
          </cell>
          <cell r="D66">
            <v>8.1</v>
          </cell>
          <cell r="E66">
            <v>7.6</v>
          </cell>
          <cell r="F66">
            <v>7.3</v>
          </cell>
          <cell r="G66">
            <v>7.3</v>
          </cell>
          <cell r="H66">
            <v>8.0300000000000011</v>
          </cell>
          <cell r="I66">
            <v>8.833000000000002</v>
          </cell>
          <cell r="M66" t="str">
            <v>x</v>
          </cell>
          <cell r="N66" t="str">
            <v>x</v>
          </cell>
        </row>
        <row r="67">
          <cell r="A67">
            <v>12119</v>
          </cell>
          <cell r="B67" t="str">
            <v>Latente Steuern (Summenposition) Summe aus Pos. 12111, 12112, 12114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b</v>
          </cell>
          <cell r="M67" t="str">
            <v>x</v>
          </cell>
          <cell r="N67" t="str">
            <v>x</v>
          </cell>
        </row>
        <row r="68">
          <cell r="A68">
            <v>12121</v>
          </cell>
          <cell r="B68" t="str">
            <v>Anleihen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b</v>
          </cell>
          <cell r="M68" t="str">
            <v>x</v>
          </cell>
        </row>
        <row r="69">
          <cell r="A69">
            <v>12123</v>
          </cell>
          <cell r="B69" t="str">
            <v>Verbindlichkeiten gegenüber Kreditinstituten *** langfr.</v>
          </cell>
          <cell r="C69">
            <v>571.9</v>
          </cell>
          <cell r="E69">
            <v>900</v>
          </cell>
          <cell r="F69">
            <v>840</v>
          </cell>
          <cell r="G69">
            <v>840</v>
          </cell>
          <cell r="H69">
            <v>756</v>
          </cell>
          <cell r="I69">
            <v>680.4</v>
          </cell>
          <cell r="J69" t="str">
            <v>b</v>
          </cell>
          <cell r="M69" t="str">
            <v>x</v>
          </cell>
        </row>
        <row r="70">
          <cell r="A70">
            <v>12125</v>
          </cell>
          <cell r="B70" t="str">
            <v>Davon-Position: davon Restlaufzeit &gt; 5 Jahre</v>
          </cell>
          <cell r="C70">
            <v>161.9</v>
          </cell>
          <cell r="E70">
            <v>50</v>
          </cell>
          <cell r="M70" t="str">
            <v>x</v>
          </cell>
        </row>
        <row r="71">
          <cell r="A71">
            <v>12128</v>
          </cell>
          <cell r="B71" t="str">
            <v>Finanzschulden gegenüber Verbundenen Unternehmen</v>
          </cell>
          <cell r="C71">
            <v>0</v>
          </cell>
          <cell r="E71">
            <v>3.9</v>
          </cell>
          <cell r="F71">
            <v>3.9</v>
          </cell>
          <cell r="G71">
            <v>3.9</v>
          </cell>
          <cell r="H71">
            <v>28.215000000000003</v>
          </cell>
          <cell r="I71">
            <v>31.036500000000007</v>
          </cell>
          <cell r="J71" t="str">
            <v>b</v>
          </cell>
          <cell r="M71" t="str">
            <v>x</v>
          </cell>
        </row>
        <row r="72">
          <cell r="A72">
            <v>12133</v>
          </cell>
          <cell r="B72" t="str">
            <v>Sonstige langfristige Finanzschulden</v>
          </cell>
          <cell r="G72">
            <v>-2.2648549702353193E-14</v>
          </cell>
          <cell r="H72">
            <v>28.215000000000003</v>
          </cell>
          <cell r="I72">
            <v>31.036500000000007</v>
          </cell>
          <cell r="J72" t="str">
            <v>b</v>
          </cell>
          <cell r="M72" t="str">
            <v>x</v>
          </cell>
        </row>
        <row r="73">
          <cell r="A73">
            <v>12139</v>
          </cell>
          <cell r="B73" t="str">
            <v>Langfristige Finanzschulden (Summenposition) Summe aus Pos. 12121, 12123, 12126, 12128, 12131, 12133, 12135, 12137</v>
          </cell>
          <cell r="C73">
            <v>571.9</v>
          </cell>
          <cell r="D73">
            <v>571.9</v>
          </cell>
          <cell r="E73">
            <v>903.9</v>
          </cell>
          <cell r="F73">
            <v>843.9</v>
          </cell>
          <cell r="G73">
            <v>843.9</v>
          </cell>
          <cell r="H73">
            <v>812.43000000000006</v>
          </cell>
          <cell r="I73">
            <v>742.47300000000007</v>
          </cell>
          <cell r="M73" t="str">
            <v>x</v>
          </cell>
          <cell r="N73" t="str">
            <v>x</v>
          </cell>
        </row>
        <row r="74">
          <cell r="A74">
            <v>12142</v>
          </cell>
          <cell r="B74" t="str">
            <v>Verbindlichkeiten gegenüber verbundenen Unternehmen</v>
          </cell>
          <cell r="C74">
            <v>0</v>
          </cell>
          <cell r="E74">
            <v>0</v>
          </cell>
          <cell r="F74">
            <v>0</v>
          </cell>
          <cell r="J74" t="str">
            <v>b</v>
          </cell>
        </row>
        <row r="75">
          <cell r="A75">
            <v>12144</v>
          </cell>
          <cell r="B75" t="str">
            <v>Verbindlichkeiten gegenüber Beteiligungsunternehmen</v>
          </cell>
          <cell r="C75">
            <v>0</v>
          </cell>
          <cell r="E75">
            <v>0</v>
          </cell>
          <cell r="F75">
            <v>0</v>
          </cell>
          <cell r="J75" t="str">
            <v>b</v>
          </cell>
        </row>
        <row r="76">
          <cell r="A76">
            <v>12146</v>
          </cell>
          <cell r="B76" t="str">
            <v>Erhaltene Anzahlungen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b</v>
          </cell>
          <cell r="M76" t="str">
            <v>x</v>
          </cell>
        </row>
        <row r="77">
          <cell r="A77">
            <v>12148</v>
          </cell>
          <cell r="B77" t="str">
            <v>Verpflichtungen aus Auftragsfertigung nach PoC</v>
          </cell>
          <cell r="C77">
            <v>0</v>
          </cell>
          <cell r="E77">
            <v>0</v>
          </cell>
          <cell r="F77">
            <v>0</v>
          </cell>
        </row>
        <row r="78">
          <cell r="A78">
            <v>12153</v>
          </cell>
          <cell r="B78" t="str">
            <v>Sonstige langfristige Verbindlichkeiten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28.215000000000003</v>
          </cell>
          <cell r="I78">
            <v>31.036500000000007</v>
          </cell>
          <cell r="J78" t="str">
            <v>b</v>
          </cell>
          <cell r="M78" t="str">
            <v>x</v>
          </cell>
        </row>
        <row r="79">
          <cell r="A79">
            <v>12155</v>
          </cell>
          <cell r="B79" t="str">
            <v>[Variable Freiposition – durch Analysten bestimmbar: Echtposition]</v>
          </cell>
          <cell r="C79">
            <v>0</v>
          </cell>
          <cell r="E79">
            <v>0</v>
          </cell>
          <cell r="F79">
            <v>0</v>
          </cell>
        </row>
        <row r="80">
          <cell r="A80">
            <v>12157</v>
          </cell>
          <cell r="B80" t="str">
            <v>[Variable Freiposition – durch Analysten bestimmbar: Echtposition]</v>
          </cell>
          <cell r="C80">
            <v>0</v>
          </cell>
          <cell r="E80">
            <v>0</v>
          </cell>
          <cell r="F80">
            <v>0</v>
          </cell>
        </row>
        <row r="81">
          <cell r="A81">
            <v>12159</v>
          </cell>
          <cell r="B81" t="str">
            <v>Langfristige Verbindlichkeiten - nicht zinstragend (Summenposition) Summe aus Pos. 12141, 12142, 12144, 12146, 12148, 12151, 12153, 12155, 12157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28.215000000000003</v>
          </cell>
          <cell r="I81">
            <v>31.036500000000007</v>
          </cell>
          <cell r="M81" t="str">
            <v>x</v>
          </cell>
          <cell r="N81" t="str">
            <v>x</v>
          </cell>
        </row>
        <row r="82">
          <cell r="A82">
            <v>12169</v>
          </cell>
          <cell r="B82" t="str">
            <v>Langfristiges Fremdkapital (Summenposition) Summe aus Pos. 12109, 12119, 12139, 12159</v>
          </cell>
          <cell r="C82">
            <v>580</v>
          </cell>
          <cell r="D82">
            <v>580</v>
          </cell>
          <cell r="E82">
            <v>911.5</v>
          </cell>
          <cell r="F82">
            <v>851.19999999999993</v>
          </cell>
          <cell r="G82">
            <v>851.19999999999993</v>
          </cell>
          <cell r="H82">
            <v>848.67500000000007</v>
          </cell>
          <cell r="I82">
            <v>782.34250000000009</v>
          </cell>
          <cell r="M82" t="str">
            <v>x</v>
          </cell>
          <cell r="N82" t="str">
            <v>x</v>
          </cell>
        </row>
        <row r="83">
          <cell r="A83">
            <v>12179</v>
          </cell>
          <cell r="B83" t="str">
            <v>Langfristiges Kapital (Summenposition) Summe aus Pos. 12099, 12169</v>
          </cell>
          <cell r="C83">
            <v>789.8</v>
          </cell>
          <cell r="D83">
            <v>789.8</v>
          </cell>
          <cell r="E83">
            <v>1208.5</v>
          </cell>
          <cell r="F83">
            <v>1253.5999999999999</v>
          </cell>
          <cell r="G83">
            <v>1332.1225999999999</v>
          </cell>
          <cell r="H83">
            <v>1489.2041300000001</v>
          </cell>
          <cell r="I83">
            <v>1618.8172545000002</v>
          </cell>
          <cell r="M83" t="str">
            <v>x</v>
          </cell>
          <cell r="N83" t="str">
            <v>x</v>
          </cell>
        </row>
        <row r="84">
          <cell r="A84">
            <v>12181</v>
          </cell>
          <cell r="B84" t="str">
            <v>Sonstige kurzfristige Rückstellungen</v>
          </cell>
          <cell r="C84">
            <v>13.1</v>
          </cell>
          <cell r="E84">
            <v>19.399999999999999</v>
          </cell>
          <cell r="F84">
            <v>18.100000000000001</v>
          </cell>
          <cell r="M84" t="str">
            <v>x</v>
          </cell>
        </row>
        <row r="85">
          <cell r="A85">
            <v>12189</v>
          </cell>
          <cell r="B85" t="str">
            <v>Kurzfristige Rückstellungen (Summenposition) Summe aus Pos. 12181, 12182, 12184</v>
          </cell>
          <cell r="C85">
            <v>13.1</v>
          </cell>
          <cell r="D85">
            <v>13.1</v>
          </cell>
          <cell r="E85">
            <v>19.399999999999999</v>
          </cell>
          <cell r="F85">
            <v>18.100000000000001</v>
          </cell>
          <cell r="G85">
            <v>18.100000000000001</v>
          </cell>
          <cell r="H85">
            <v>28.215000000000003</v>
          </cell>
          <cell r="I85">
            <v>31.036500000000007</v>
          </cell>
          <cell r="J85" t="str">
            <v>b</v>
          </cell>
          <cell r="M85" t="str">
            <v>x</v>
          </cell>
          <cell r="N85" t="str">
            <v>x</v>
          </cell>
        </row>
        <row r="86">
          <cell r="A86">
            <v>12191</v>
          </cell>
          <cell r="B86" t="str">
            <v>Tatsächliche Steuerrückstellungen</v>
          </cell>
          <cell r="C86">
            <v>8.1</v>
          </cell>
          <cell r="E86">
            <v>8.6</v>
          </cell>
          <cell r="F86">
            <v>0.8</v>
          </cell>
          <cell r="M86" t="str">
            <v>x</v>
          </cell>
        </row>
        <row r="87">
          <cell r="A87">
            <v>12192</v>
          </cell>
          <cell r="B87" t="str">
            <v>Tatsächliche Steuerverbindlichkeiten</v>
          </cell>
          <cell r="C87">
            <v>0</v>
          </cell>
          <cell r="E87">
            <v>3.8</v>
          </cell>
          <cell r="F87">
            <v>4.9000000000000004</v>
          </cell>
          <cell r="M87" t="str">
            <v>x</v>
          </cell>
        </row>
        <row r="88">
          <cell r="A88">
            <v>12199</v>
          </cell>
          <cell r="B88" t="str">
            <v>Tatsächliche Steuerschulden (Summenposition)  Summe aus Pos. 12191, 12192</v>
          </cell>
          <cell r="C88">
            <v>8.1</v>
          </cell>
          <cell r="D88">
            <v>8.1</v>
          </cell>
          <cell r="E88">
            <v>12.4</v>
          </cell>
          <cell r="F88">
            <v>5.7</v>
          </cell>
          <cell r="G88">
            <v>5.7</v>
          </cell>
          <cell r="H88">
            <v>28.215000000000003</v>
          </cell>
          <cell r="I88">
            <v>31.036500000000007</v>
          </cell>
          <cell r="J88" t="str">
            <v>b</v>
          </cell>
          <cell r="M88" t="str">
            <v>x</v>
          </cell>
          <cell r="N88" t="str">
            <v>x</v>
          </cell>
        </row>
        <row r="89">
          <cell r="A89">
            <v>12201</v>
          </cell>
          <cell r="B89" t="str">
            <v>Anleihen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 t="str">
            <v>b</v>
          </cell>
          <cell r="M89" t="str">
            <v>x</v>
          </cell>
        </row>
        <row r="90">
          <cell r="A90">
            <v>12202</v>
          </cell>
          <cell r="B90" t="str">
            <v>Verbindlichkeiten gegenüber Kreditinstituten</v>
          </cell>
          <cell r="C90">
            <v>70.099999999999994</v>
          </cell>
          <cell r="E90">
            <v>401.6</v>
          </cell>
          <cell r="F90">
            <v>290.89999999999998</v>
          </cell>
          <cell r="G90">
            <v>92.512399999999985</v>
          </cell>
          <cell r="H90">
            <v>0</v>
          </cell>
          <cell r="I90">
            <v>0</v>
          </cell>
          <cell r="J90" t="str">
            <v>c</v>
          </cell>
          <cell r="M90" t="str">
            <v>x</v>
          </cell>
        </row>
        <row r="91">
          <cell r="A91">
            <v>12205</v>
          </cell>
          <cell r="B91" t="str">
            <v>Finanzschulden gegenüber Verbundenen Unternehmen</v>
          </cell>
          <cell r="C91">
            <v>89.2</v>
          </cell>
          <cell r="E91">
            <v>283.10000000000002</v>
          </cell>
          <cell r="F91">
            <v>422.6</v>
          </cell>
          <cell r="G91">
            <v>422.6</v>
          </cell>
          <cell r="H91">
            <v>0</v>
          </cell>
          <cell r="I91">
            <v>0</v>
          </cell>
          <cell r="J91" t="str">
            <v>b</v>
          </cell>
          <cell r="M91" t="str">
            <v>x</v>
          </cell>
        </row>
        <row r="92">
          <cell r="A92">
            <v>12206</v>
          </cell>
          <cell r="B92" t="str">
            <v>Finanzschulden gegenüber Beteiligungsunternehmen</v>
          </cell>
          <cell r="C92">
            <v>86.5</v>
          </cell>
          <cell r="E92">
            <v>95.5</v>
          </cell>
          <cell r="F92">
            <v>88.5</v>
          </cell>
          <cell r="G92">
            <v>88.5</v>
          </cell>
          <cell r="H92">
            <v>0</v>
          </cell>
          <cell r="I92">
            <v>0</v>
          </cell>
          <cell r="J92" t="str">
            <v>b</v>
          </cell>
          <cell r="M92" t="str">
            <v>x</v>
          </cell>
        </row>
        <row r="93">
          <cell r="A93">
            <v>12219</v>
          </cell>
          <cell r="B93" t="str">
            <v>Kurzfristige Finanzschulden (Summenposition) Summe aus Pos. 12201, 12202, 12204-12208, 12211</v>
          </cell>
          <cell r="C93">
            <v>245.8</v>
          </cell>
          <cell r="D93">
            <v>245.8</v>
          </cell>
          <cell r="E93">
            <v>780.2</v>
          </cell>
          <cell r="F93">
            <v>802</v>
          </cell>
          <cell r="G93">
            <v>603.61239999999998</v>
          </cell>
          <cell r="H93">
            <v>0</v>
          </cell>
          <cell r="I93">
            <v>0</v>
          </cell>
          <cell r="M93" t="str">
            <v>x</v>
          </cell>
          <cell r="N93" t="str">
            <v>x</v>
          </cell>
        </row>
        <row r="94">
          <cell r="A94">
            <v>12221</v>
          </cell>
          <cell r="B94" t="str">
            <v>Verbindlichkeiten aus Lieferungen und Leistungen</v>
          </cell>
          <cell r="C94">
            <v>503.5</v>
          </cell>
          <cell r="E94">
            <v>589.29999999999995</v>
          </cell>
          <cell r="F94">
            <v>642.20000000000005</v>
          </cell>
          <cell r="G94">
            <v>642.20000000000005</v>
          </cell>
          <cell r="H94">
            <v>0</v>
          </cell>
          <cell r="I94">
            <v>0</v>
          </cell>
          <cell r="J94" t="str">
            <v>b</v>
          </cell>
          <cell r="M94" t="str">
            <v>x</v>
          </cell>
        </row>
        <row r="95">
          <cell r="A95">
            <v>12222</v>
          </cell>
          <cell r="B95" t="str">
            <v>Verbindlichkeiten gegenüber verbundenen Unternehmen</v>
          </cell>
          <cell r="C95">
            <v>0</v>
          </cell>
          <cell r="E95">
            <v>0</v>
          </cell>
          <cell r="F95">
            <v>0</v>
          </cell>
          <cell r="J95" t="str">
            <v>b</v>
          </cell>
        </row>
        <row r="96">
          <cell r="A96">
            <v>12223</v>
          </cell>
          <cell r="B96" t="str">
            <v>Verbindlichkeiten gegenüber Beteiligungsunternehmen</v>
          </cell>
          <cell r="C96">
            <v>0</v>
          </cell>
          <cell r="E96">
            <v>0</v>
          </cell>
          <cell r="F96">
            <v>0</v>
          </cell>
          <cell r="J96" t="str">
            <v>b</v>
          </cell>
        </row>
        <row r="97">
          <cell r="A97">
            <v>12224</v>
          </cell>
          <cell r="B97" t="str">
            <v>Erhaltene Anzahlungen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 t="str">
            <v>b</v>
          </cell>
        </row>
        <row r="98">
          <cell r="A98">
            <v>12226</v>
          </cell>
          <cell r="B98" t="str">
            <v>Sonstige kurzfristige Verbindlichkeiten</v>
          </cell>
          <cell r="C98">
            <v>22.7</v>
          </cell>
          <cell r="E98">
            <v>29.8</v>
          </cell>
          <cell r="F98">
            <v>0.8</v>
          </cell>
          <cell r="G98">
            <v>0.8</v>
          </cell>
          <cell r="H98">
            <v>28.215000000000003</v>
          </cell>
          <cell r="I98">
            <v>31.036500000000007</v>
          </cell>
          <cell r="J98" t="str">
            <v>b</v>
          </cell>
          <cell r="M98" t="str">
            <v>x</v>
          </cell>
        </row>
        <row r="99">
          <cell r="A99">
            <v>12227</v>
          </cell>
          <cell r="B99" t="str">
            <v>[Variable Freiposition – durch Analysten bestimmbar: Echtposition]</v>
          </cell>
          <cell r="C99">
            <v>0</v>
          </cell>
          <cell r="E99">
            <v>0</v>
          </cell>
          <cell r="F99">
            <v>0</v>
          </cell>
        </row>
        <row r="100">
          <cell r="A100">
            <v>12230</v>
          </cell>
          <cell r="B100" t="str">
            <v>[Variable Freiposition – durch Analysten bestimmbar: Echtposition]</v>
          </cell>
          <cell r="C100">
            <v>0</v>
          </cell>
          <cell r="E100">
            <v>0</v>
          </cell>
          <cell r="F100">
            <v>0</v>
          </cell>
        </row>
        <row r="101">
          <cell r="A101">
            <v>12239</v>
          </cell>
          <cell r="B101" t="str">
            <v>Kurzfristige Verbindlichkeiten - nicht zinstragend (Summenposition) Summe aus Pos. 12221-12227, 12230</v>
          </cell>
          <cell r="C101">
            <v>526.20000000000005</v>
          </cell>
          <cell r="D101">
            <v>526.20000000000005</v>
          </cell>
          <cell r="E101">
            <v>619.1</v>
          </cell>
          <cell r="F101">
            <v>643</v>
          </cell>
          <cell r="G101">
            <v>643</v>
          </cell>
          <cell r="H101">
            <v>28.215000000000003</v>
          </cell>
          <cell r="I101">
            <v>31.036500000000007</v>
          </cell>
          <cell r="M101" t="str">
            <v>x</v>
          </cell>
          <cell r="N101" t="str">
            <v>x</v>
          </cell>
        </row>
        <row r="102">
          <cell r="A102">
            <v>12249</v>
          </cell>
          <cell r="B102" t="str">
            <v>Kurzfristiges Fremdkapital (Summenposition) Summe aus Pos. 12189, 12199, 12219, 12239</v>
          </cell>
          <cell r="C102">
            <v>793.2</v>
          </cell>
          <cell r="D102">
            <v>793.2</v>
          </cell>
          <cell r="E102">
            <v>1431.1</v>
          </cell>
          <cell r="F102">
            <v>1468.8</v>
          </cell>
          <cell r="G102">
            <v>1270.4123999999999</v>
          </cell>
          <cell r="H102">
            <v>84.64500000000001</v>
          </cell>
          <cell r="I102">
            <v>93.109500000000025</v>
          </cell>
          <cell r="M102" t="str">
            <v>x</v>
          </cell>
          <cell r="N102" t="str">
            <v>x</v>
          </cell>
        </row>
        <row r="103">
          <cell r="A103">
            <v>12261</v>
          </cell>
          <cell r="B103" t="str">
            <v>Rechnungsabgrenzungsposten</v>
          </cell>
          <cell r="C103">
            <v>0</v>
          </cell>
          <cell r="E103">
            <v>0</v>
          </cell>
          <cell r="F103">
            <v>7.1</v>
          </cell>
          <cell r="M103" t="str">
            <v>x</v>
          </cell>
        </row>
        <row r="104">
          <cell r="A104">
            <v>12269</v>
          </cell>
          <cell r="B104" t="str">
            <v>Rechnungsabgrenzungsposten (Summenposition) Summe aus Pos. 12261, 12262, 12264</v>
          </cell>
          <cell r="C104">
            <v>0</v>
          </cell>
          <cell r="D104">
            <v>0</v>
          </cell>
          <cell r="E104">
            <v>0</v>
          </cell>
          <cell r="F104">
            <v>7.1</v>
          </cell>
          <cell r="G104">
            <v>7.1</v>
          </cell>
          <cell r="H104">
            <v>28.215000000000003</v>
          </cell>
          <cell r="I104">
            <v>31.036500000000007</v>
          </cell>
          <cell r="J104" t="str">
            <v>b</v>
          </cell>
          <cell r="M104" t="str">
            <v>x</v>
          </cell>
          <cell r="N104" t="str">
            <v>x</v>
          </cell>
        </row>
        <row r="105">
          <cell r="A105">
            <v>12300</v>
          </cell>
          <cell r="B105" t="str">
            <v>Bilanzsumme – bereinigt (Summenposition) Summe aus Pos. 12179, 12249, 12259, 12269</v>
          </cell>
          <cell r="C105">
            <v>1583</v>
          </cell>
          <cell r="D105">
            <v>1583</v>
          </cell>
          <cell r="E105">
            <v>2639.6</v>
          </cell>
          <cell r="F105">
            <v>2729.4999999999995</v>
          </cell>
          <cell r="G105">
            <v>2609.6349999999998</v>
          </cell>
          <cell r="H105">
            <v>1602.06413</v>
          </cell>
          <cell r="I105">
            <v>1742.9632545000002</v>
          </cell>
          <cell r="M105" t="str">
            <v>x</v>
          </cell>
          <cell r="N105" t="str">
            <v>x</v>
          </cell>
        </row>
        <row r="106">
          <cell r="A106">
            <v>12310</v>
          </cell>
          <cell r="B106" t="str">
            <v>Eventualverbindlichkeiten</v>
          </cell>
          <cell r="C106">
            <v>447.7</v>
          </cell>
          <cell r="E106">
            <v>386.5</v>
          </cell>
          <cell r="F106">
            <v>630.1</v>
          </cell>
        </row>
        <row r="107">
          <cell r="A107">
            <v>12312</v>
          </cell>
          <cell r="B107" t="str">
            <v>Davon-Position: davon aus Bürgschaften</v>
          </cell>
          <cell r="C107">
            <v>9.1</v>
          </cell>
          <cell r="E107">
            <v>13.6</v>
          </cell>
          <cell r="F107">
            <v>158.5</v>
          </cell>
        </row>
        <row r="108">
          <cell r="A108">
            <v>12313</v>
          </cell>
          <cell r="B108" t="str">
            <v>Davon-Position: davon aus Gewährleistungsverträgen</v>
          </cell>
          <cell r="C108">
            <v>438.6</v>
          </cell>
          <cell r="E108">
            <v>372.9</v>
          </cell>
          <cell r="F108">
            <v>471.6</v>
          </cell>
        </row>
        <row r="109">
          <cell r="B109" t="str">
            <v>Differenz Aktiv 2006-2007</v>
          </cell>
          <cell r="F109">
            <v>119.03499999999985</v>
          </cell>
        </row>
        <row r="110">
          <cell r="B110" t="str">
            <v>Differenz Passiv 2006-2007</v>
          </cell>
          <cell r="F110">
            <v>119.86499999999978</v>
          </cell>
        </row>
        <row r="111">
          <cell r="B111" t="str">
            <v>Saldo der Differenzen</v>
          </cell>
          <cell r="F111">
            <v>-0.82999999999992724</v>
          </cell>
        </row>
        <row r="112">
          <cell r="B112" t="str">
            <v>Differenz Aktiv - Passiv</v>
          </cell>
          <cell r="C112">
            <v>0.50000000000022737</v>
          </cell>
          <cell r="F112">
            <v>0</v>
          </cell>
          <cell r="G112">
            <v>0.83000000000038199</v>
          </cell>
          <cell r="H112">
            <v>748.04202000000055</v>
          </cell>
          <cell r="I112">
            <v>761.9514300000003</v>
          </cell>
        </row>
        <row r="114">
          <cell r="B114" t="str">
            <v>Änderungen Passiv</v>
          </cell>
          <cell r="G114">
            <v>-119.86499999999998</v>
          </cell>
        </row>
      </sheetData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agreeBAP"/>
      <sheetName val="Berechn_KK"/>
      <sheetName val="BWGV_BM-Rechner"/>
      <sheetName val="BWGV_KapitalbedarfsRechner"/>
      <sheetName val="BWGV_FinanzierungsRechner"/>
      <sheetName val="BWGV_Nachhaltige KD-grenze"/>
      <sheetName val="Break-even-Umsatz"/>
      <sheetName val="BWGV_Debitoren-Rechner"/>
      <sheetName val="BWGV_CF-Rechner"/>
      <sheetName val="BWGV_ForderungsausfallRechner"/>
      <sheetName val="BWGV_SkontoRechner"/>
      <sheetName val="BWGV_Skonto_Deb.-Ziel_Rechner"/>
      <sheetName val="BWGV__LiquiditätsRechner"/>
      <sheetName val="BWGV__Plan GuV"/>
      <sheetName val="BWGV__VergleichsRechner"/>
      <sheetName val="BWGV_Tilgungsrechner"/>
      <sheetName val="IuF_Deckblatt"/>
      <sheetName val="IuF_Seite 1"/>
      <sheetName val="IuF_Seite 2"/>
      <sheetName val="IuF_Seite 3"/>
      <sheetName val="IuF_Seite 4"/>
      <sheetName val="Schwach_Grunddaten"/>
      <sheetName val="Schwach_AV-Finanzierung"/>
      <sheetName val="Schwach_Vorratsfinanzierung"/>
      <sheetName val="Schwach_Finanz. Kundenford."/>
      <sheetName val="Schwach_Lieferantenfinanzierung"/>
      <sheetName val="Schwach_Zusammenfass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4CF85-571E-4356-84A3-12CF21F811DC}">
  <dimension ref="A1:G35"/>
  <sheetViews>
    <sheetView workbookViewId="0">
      <selection activeCell="A27" sqref="A27"/>
    </sheetView>
  </sheetViews>
  <sheetFormatPr baseColWidth="10" defaultRowHeight="15" x14ac:dyDescent="0.25"/>
  <cols>
    <col min="1" max="1" width="29.85546875" customWidth="1"/>
    <col min="3" max="3" width="43.42578125" customWidth="1"/>
  </cols>
  <sheetData>
    <row r="1" spans="1:7" ht="26.25" x14ac:dyDescent="0.4">
      <c r="A1" s="65" t="s">
        <v>0</v>
      </c>
      <c r="B1" s="64"/>
      <c r="C1" s="64"/>
      <c r="D1" s="64"/>
      <c r="E1" s="64"/>
      <c r="F1" s="64"/>
      <c r="G1" s="64"/>
    </row>
    <row r="2" spans="1:7" x14ac:dyDescent="0.25">
      <c r="A2" s="64"/>
      <c r="B2" s="64"/>
      <c r="C2" s="64"/>
      <c r="D2" s="64"/>
      <c r="E2" s="64"/>
      <c r="F2" s="64"/>
      <c r="G2" s="64"/>
    </row>
    <row r="3" spans="1:7" x14ac:dyDescent="0.25">
      <c r="A3" s="64"/>
      <c r="B3" s="64"/>
      <c r="C3" s="64"/>
      <c r="D3" s="64"/>
      <c r="E3" s="64"/>
      <c r="F3" s="64"/>
      <c r="G3" s="64"/>
    </row>
    <row r="4" spans="1:7" ht="20.100000000000001" customHeight="1" x14ac:dyDescent="0.25">
      <c r="A4" s="73" t="s">
        <v>1</v>
      </c>
      <c r="B4" s="64"/>
      <c r="C4" s="66"/>
      <c r="D4" s="64"/>
      <c r="E4" s="64"/>
      <c r="F4" s="64"/>
      <c r="G4" s="64"/>
    </row>
    <row r="5" spans="1:7" ht="20.100000000000001" customHeight="1" x14ac:dyDescent="0.25">
      <c r="A5" s="64"/>
      <c r="B5" s="64"/>
      <c r="C5" s="64"/>
      <c r="D5" s="64"/>
      <c r="E5" s="64"/>
      <c r="F5" s="64"/>
      <c r="G5" s="64"/>
    </row>
    <row r="6" spans="1:7" ht="20.100000000000001" customHeight="1" x14ac:dyDescent="0.25">
      <c r="A6" s="71" t="s">
        <v>2</v>
      </c>
      <c r="B6" s="72" t="s">
        <v>3</v>
      </c>
      <c r="C6" s="64"/>
      <c r="D6" s="64"/>
      <c r="E6" s="64"/>
      <c r="F6" s="64"/>
      <c r="G6" s="64"/>
    </row>
    <row r="7" spans="1:7" ht="20.100000000000001" customHeight="1" x14ac:dyDescent="0.25">
      <c r="A7" s="67" t="s">
        <v>4</v>
      </c>
      <c r="B7" s="68">
        <v>0.33329999999999999</v>
      </c>
      <c r="C7" s="64"/>
      <c r="D7" s="64"/>
      <c r="E7" s="64"/>
      <c r="F7" s="64"/>
      <c r="G7" s="64"/>
    </row>
    <row r="8" spans="1:7" ht="20.100000000000001" customHeight="1" x14ac:dyDescent="0.25">
      <c r="A8" s="67" t="s">
        <v>5</v>
      </c>
      <c r="B8" s="68">
        <v>0.33329999999999999</v>
      </c>
      <c r="C8" s="64"/>
      <c r="D8" s="64"/>
      <c r="E8" s="64"/>
      <c r="F8" s="64"/>
      <c r="G8" s="64"/>
    </row>
    <row r="9" spans="1:7" ht="20.100000000000001" customHeight="1" x14ac:dyDescent="0.25">
      <c r="A9" s="67" t="s">
        <v>6</v>
      </c>
      <c r="B9" s="68">
        <v>0.33339999999999997</v>
      </c>
      <c r="C9" s="64"/>
      <c r="D9" s="64"/>
      <c r="E9" s="64"/>
      <c r="F9" s="64"/>
      <c r="G9" s="64"/>
    </row>
    <row r="10" spans="1:7" ht="20.100000000000001" customHeight="1" x14ac:dyDescent="0.25">
      <c r="A10" s="69" t="s">
        <v>7</v>
      </c>
      <c r="B10" s="70">
        <f>SUM(B7:B9)</f>
        <v>1</v>
      </c>
      <c r="C10" s="64"/>
      <c r="D10" s="64"/>
      <c r="E10" s="64"/>
      <c r="F10" s="64"/>
      <c r="G10" s="64"/>
    </row>
    <row r="11" spans="1:7" ht="20.100000000000001" customHeight="1" x14ac:dyDescent="0.25">
      <c r="A11" s="64"/>
      <c r="B11" s="64"/>
      <c r="C11" s="64"/>
      <c r="D11" s="64"/>
      <c r="E11" s="64"/>
      <c r="F11" s="64"/>
      <c r="G11" s="64"/>
    </row>
    <row r="12" spans="1:7" ht="20.100000000000001" customHeight="1" x14ac:dyDescent="0.25">
      <c r="A12" s="71" t="s">
        <v>45</v>
      </c>
      <c r="B12" s="64"/>
      <c r="C12" s="64"/>
      <c r="D12" s="64"/>
      <c r="E12" s="64"/>
      <c r="F12" s="64"/>
      <c r="G12" s="64"/>
    </row>
    <row r="13" spans="1:7" ht="20.100000000000001" customHeight="1" x14ac:dyDescent="0.25">
      <c r="A13" s="67" t="s">
        <v>9</v>
      </c>
      <c r="B13" s="64"/>
      <c r="C13" s="64"/>
      <c r="D13" s="64"/>
      <c r="E13" s="64"/>
      <c r="F13" s="64"/>
      <c r="G13" s="64"/>
    </row>
    <row r="14" spans="1:7" ht="20.100000000000001" customHeight="1" x14ac:dyDescent="0.25">
      <c r="A14" s="67" t="s">
        <v>10</v>
      </c>
      <c r="B14" s="64"/>
      <c r="C14" s="64"/>
      <c r="D14" s="64"/>
      <c r="E14" s="64"/>
      <c r="F14" s="64"/>
      <c r="G14" s="64"/>
    </row>
    <row r="15" spans="1:7" ht="20.100000000000001" customHeight="1" x14ac:dyDescent="0.25">
      <c r="A15" s="67" t="s">
        <v>11</v>
      </c>
      <c r="B15" s="64"/>
      <c r="C15" s="64"/>
      <c r="D15" s="64"/>
      <c r="E15" s="64"/>
      <c r="F15" s="64"/>
      <c r="G15" s="64"/>
    </row>
    <row r="16" spans="1:7" ht="20.100000000000001" customHeight="1" x14ac:dyDescent="0.25">
      <c r="A16" s="64"/>
      <c r="B16" s="64"/>
      <c r="C16" s="64"/>
      <c r="D16" s="64"/>
      <c r="E16" s="64"/>
      <c r="F16" s="64"/>
      <c r="G16" s="64"/>
    </row>
    <row r="17" spans="1:7" ht="20.100000000000001" customHeight="1" x14ac:dyDescent="0.25">
      <c r="A17" s="64"/>
      <c r="B17" s="64"/>
      <c r="C17" s="64"/>
      <c r="D17" s="64"/>
      <c r="E17" s="64"/>
      <c r="F17" s="64"/>
      <c r="G17" s="64"/>
    </row>
    <row r="18" spans="1:7" ht="20.100000000000001" customHeight="1" x14ac:dyDescent="0.25">
      <c r="A18" s="73" t="s">
        <v>8</v>
      </c>
      <c r="B18" s="64"/>
      <c r="C18" s="66"/>
      <c r="D18" s="64"/>
      <c r="E18" s="64"/>
      <c r="F18" s="64"/>
      <c r="G18" s="64"/>
    </row>
    <row r="19" spans="1:7" ht="20.100000000000001" customHeight="1" x14ac:dyDescent="0.25">
      <c r="A19" s="64"/>
      <c r="B19" s="64"/>
      <c r="C19" s="64"/>
      <c r="D19" s="64"/>
      <c r="E19" s="64"/>
      <c r="F19" s="64"/>
      <c r="G19" s="64"/>
    </row>
    <row r="20" spans="1:7" ht="20.100000000000001" customHeight="1" x14ac:dyDescent="0.25">
      <c r="A20" s="71" t="s">
        <v>2</v>
      </c>
      <c r="B20" s="72" t="s">
        <v>3</v>
      </c>
      <c r="C20" s="64"/>
      <c r="D20" s="64"/>
      <c r="E20" s="64"/>
      <c r="F20" s="64"/>
      <c r="G20" s="64"/>
    </row>
    <row r="21" spans="1:7" ht="20.100000000000001" customHeight="1" x14ac:dyDescent="0.25">
      <c r="A21" s="67" t="s">
        <v>4</v>
      </c>
      <c r="B21" s="68">
        <v>0.33329999999999999</v>
      </c>
      <c r="C21" s="64"/>
      <c r="D21" s="64"/>
      <c r="E21" s="64"/>
      <c r="F21" s="64"/>
      <c r="G21" s="64"/>
    </row>
    <row r="22" spans="1:7" ht="20.100000000000001" customHeight="1" x14ac:dyDescent="0.25">
      <c r="A22" s="67" t="s">
        <v>5</v>
      </c>
      <c r="B22" s="68">
        <v>0.33329999999999999</v>
      </c>
      <c r="C22" s="64"/>
      <c r="D22" s="64"/>
      <c r="E22" s="64"/>
      <c r="F22" s="64"/>
      <c r="G22" s="64"/>
    </row>
    <row r="23" spans="1:7" ht="20.100000000000001" customHeight="1" x14ac:dyDescent="0.25">
      <c r="A23" s="67" t="s">
        <v>6</v>
      </c>
      <c r="B23" s="68">
        <v>0.33339999999999997</v>
      </c>
      <c r="C23" s="64"/>
      <c r="D23" s="64"/>
      <c r="E23" s="64"/>
      <c r="F23" s="64"/>
      <c r="G23" s="64"/>
    </row>
    <row r="24" spans="1:7" ht="20.100000000000001" customHeight="1" x14ac:dyDescent="0.25">
      <c r="A24" s="69" t="s">
        <v>7</v>
      </c>
      <c r="B24" s="70">
        <f>SUM(B21:B23)</f>
        <v>1</v>
      </c>
      <c r="C24" s="64"/>
      <c r="D24" s="64"/>
      <c r="E24" s="64"/>
      <c r="F24" s="64"/>
      <c r="G24" s="64"/>
    </row>
    <row r="25" spans="1:7" ht="20.100000000000001" customHeight="1" x14ac:dyDescent="0.25">
      <c r="A25" s="64"/>
      <c r="B25" s="64"/>
      <c r="C25" s="64"/>
      <c r="D25" s="64"/>
      <c r="E25" s="64"/>
      <c r="F25" s="64"/>
      <c r="G25" s="64"/>
    </row>
    <row r="26" spans="1:7" ht="20.100000000000001" customHeight="1" x14ac:dyDescent="0.25">
      <c r="A26" s="71" t="s">
        <v>45</v>
      </c>
      <c r="B26" s="64"/>
      <c r="C26" s="64"/>
      <c r="D26" s="64"/>
      <c r="E26" s="64"/>
      <c r="F26" s="64"/>
      <c r="G26" s="64"/>
    </row>
    <row r="27" spans="1:7" ht="20.100000000000001" customHeight="1" x14ac:dyDescent="0.25">
      <c r="A27" s="67" t="s">
        <v>9</v>
      </c>
      <c r="B27" s="64"/>
      <c r="C27" s="64"/>
      <c r="D27" s="64"/>
      <c r="E27" s="64"/>
      <c r="F27" s="64"/>
      <c r="G27" s="64"/>
    </row>
    <row r="28" spans="1:7" ht="20.100000000000001" customHeight="1" x14ac:dyDescent="0.25">
      <c r="A28" s="67" t="s">
        <v>10</v>
      </c>
      <c r="B28" s="64"/>
      <c r="C28" s="64"/>
      <c r="D28" s="64"/>
      <c r="E28" s="64"/>
      <c r="F28" s="64"/>
      <c r="G28" s="64"/>
    </row>
    <row r="29" spans="1:7" ht="20.100000000000001" customHeight="1" x14ac:dyDescent="0.25">
      <c r="A29" s="67" t="s">
        <v>11</v>
      </c>
      <c r="B29" s="64"/>
      <c r="C29" s="64"/>
      <c r="D29" s="64"/>
      <c r="E29" s="64"/>
      <c r="F29" s="64"/>
      <c r="G29" s="64"/>
    </row>
    <row r="30" spans="1:7" ht="20.100000000000001" customHeight="1" x14ac:dyDescent="0.25">
      <c r="A30" s="64"/>
      <c r="B30" s="64"/>
      <c r="C30" s="64"/>
      <c r="D30" s="64"/>
      <c r="E30" s="64"/>
      <c r="F30" s="64"/>
      <c r="G30" s="64"/>
    </row>
    <row r="31" spans="1:7" ht="20.100000000000001" customHeight="1" x14ac:dyDescent="0.25"/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6743-D167-494D-A179-FC69FC07C2ED}">
  <sheetPr>
    <tabColor theme="9" tint="-0.249977111117893"/>
    <pageSetUpPr fitToPage="1"/>
  </sheetPr>
  <dimension ref="A1:O49"/>
  <sheetViews>
    <sheetView tabSelected="1" workbookViewId="0">
      <selection activeCell="J8" sqref="J8"/>
    </sheetView>
  </sheetViews>
  <sheetFormatPr baseColWidth="10" defaultColWidth="11.42578125" defaultRowHeight="15" x14ac:dyDescent="0.25"/>
  <cols>
    <col min="1" max="1" width="20.140625" customWidth="1"/>
    <col min="2" max="2" width="13.5703125" customWidth="1"/>
    <col min="3" max="3" width="14.28515625" bestFit="1" customWidth="1"/>
    <col min="4" max="4" width="14.5703125" bestFit="1" customWidth="1"/>
    <col min="5" max="6" width="9.140625" customWidth="1"/>
    <col min="7" max="7" width="13.5703125" customWidth="1"/>
    <col min="8" max="8" width="17.28515625" customWidth="1"/>
    <col min="9" max="9" width="11" customWidth="1"/>
    <col min="10" max="10" width="13.5703125" customWidth="1"/>
    <col min="11" max="11" width="14.7109375" customWidth="1"/>
    <col min="12" max="12" width="44.7109375" customWidth="1"/>
    <col min="14" max="15" width="0" hidden="1" customWidth="1"/>
  </cols>
  <sheetData>
    <row r="1" spans="1:15" ht="24" thickBot="1" x14ac:dyDescent="0.4">
      <c r="A1" s="63" t="s">
        <v>44</v>
      </c>
      <c r="C1" s="84"/>
      <c r="D1" s="85"/>
      <c r="E1" s="85"/>
      <c r="F1" s="85"/>
      <c r="G1" s="85"/>
      <c r="H1" s="85"/>
      <c r="I1" s="85"/>
      <c r="J1" s="85"/>
      <c r="K1" s="85"/>
      <c r="L1" s="86"/>
    </row>
    <row r="2" spans="1:15" ht="15.75" thickBot="1" x14ac:dyDescent="0.3"/>
    <row r="3" spans="1:15" ht="15.75" thickBot="1" x14ac:dyDescent="0.3">
      <c r="A3" t="s">
        <v>43</v>
      </c>
      <c r="B3" s="62"/>
    </row>
    <row r="5" spans="1:15" ht="15.75" thickBot="1" x14ac:dyDescent="0.3"/>
    <row r="6" spans="1:15" s="55" customFormat="1" x14ac:dyDescent="0.25">
      <c r="A6" s="104" t="s">
        <v>42</v>
      </c>
      <c r="B6" s="88"/>
      <c r="C6" s="87" t="s">
        <v>13</v>
      </c>
      <c r="D6" s="88"/>
      <c r="E6" s="87" t="s">
        <v>41</v>
      </c>
      <c r="F6" s="87"/>
      <c r="G6" s="88"/>
      <c r="H6" s="87" t="s">
        <v>29</v>
      </c>
      <c r="I6" s="87"/>
      <c r="J6" s="88"/>
      <c r="K6" s="61" t="s">
        <v>40</v>
      </c>
      <c r="L6" s="89" t="s">
        <v>21</v>
      </c>
    </row>
    <row r="7" spans="1:15" s="55" customFormat="1" ht="64.5" customHeight="1" thickBot="1" x14ac:dyDescent="0.3">
      <c r="A7" s="25" t="s">
        <v>12</v>
      </c>
      <c r="B7" s="59" t="s">
        <v>39</v>
      </c>
      <c r="C7" s="60" t="s">
        <v>38</v>
      </c>
      <c r="D7" s="59" t="s">
        <v>37</v>
      </c>
      <c r="E7" s="60" t="s">
        <v>36</v>
      </c>
      <c r="F7" s="57" t="s">
        <v>35</v>
      </c>
      <c r="G7" s="59" t="s">
        <v>34</v>
      </c>
      <c r="H7" s="58" t="s">
        <v>33</v>
      </c>
      <c r="I7" s="57" t="s">
        <v>32</v>
      </c>
      <c r="J7" s="24" t="s">
        <v>31</v>
      </c>
      <c r="K7" s="56" t="s">
        <v>30</v>
      </c>
      <c r="L7" s="90"/>
      <c r="O7" s="55" t="s">
        <v>29</v>
      </c>
    </row>
    <row r="8" spans="1:15" ht="15" customHeight="1" x14ac:dyDescent="0.25">
      <c r="A8" s="22"/>
      <c r="B8" s="54"/>
      <c r="C8" s="53"/>
      <c r="D8" s="19"/>
      <c r="E8" s="52"/>
      <c r="F8" s="74"/>
      <c r="G8" s="51"/>
      <c r="H8" s="50"/>
      <c r="I8" s="49"/>
      <c r="J8" s="19"/>
      <c r="K8" s="33" t="str">
        <f t="shared" ref="K8:K27" si="0">IF(H8="Endfällig",D8*E8,IF(H8="Annuität",J8*I8,IF(H8="Tilgung",((I8*J8)+(D8*E8)),"nicht definiert")))</f>
        <v>nicht definiert</v>
      </c>
      <c r="L8" s="48"/>
      <c r="O8" t="s">
        <v>28</v>
      </c>
    </row>
    <row r="9" spans="1:15" x14ac:dyDescent="0.25">
      <c r="A9" s="15"/>
      <c r="B9" s="46"/>
      <c r="C9" s="45"/>
      <c r="D9" s="12"/>
      <c r="E9" s="47"/>
      <c r="F9" s="37"/>
      <c r="G9" s="43"/>
      <c r="H9" s="42"/>
      <c r="I9" s="37"/>
      <c r="J9" s="12"/>
      <c r="K9" s="33" t="str">
        <f t="shared" si="0"/>
        <v>nicht definiert</v>
      </c>
      <c r="L9" s="41"/>
      <c r="N9" t="s">
        <v>27</v>
      </c>
      <c r="O9" t="s">
        <v>26</v>
      </c>
    </row>
    <row r="10" spans="1:15" x14ac:dyDescent="0.25">
      <c r="A10" s="15"/>
      <c r="B10" s="46"/>
      <c r="C10" s="45"/>
      <c r="D10" s="12"/>
      <c r="E10" s="47"/>
      <c r="F10" s="37"/>
      <c r="G10" s="43"/>
      <c r="H10" s="42"/>
      <c r="I10" s="37"/>
      <c r="J10" s="12"/>
      <c r="K10" s="33" t="str">
        <f t="shared" si="0"/>
        <v>nicht definiert</v>
      </c>
      <c r="L10" s="41"/>
      <c r="N10" t="s">
        <v>25</v>
      </c>
    </row>
    <row r="11" spans="1:15" x14ac:dyDescent="0.25">
      <c r="A11" s="15"/>
      <c r="B11" s="46"/>
      <c r="C11" s="45"/>
      <c r="D11" s="12"/>
      <c r="E11" s="44"/>
      <c r="F11" s="37"/>
      <c r="G11" s="43"/>
      <c r="H11" s="42"/>
      <c r="I11" s="37"/>
      <c r="J11" s="12"/>
      <c r="K11" s="33" t="str">
        <f t="shared" si="0"/>
        <v>nicht definiert</v>
      </c>
      <c r="L11" s="41"/>
    </row>
    <row r="12" spans="1:15" x14ac:dyDescent="0.25">
      <c r="A12" s="15"/>
      <c r="B12" s="46"/>
      <c r="C12" s="45"/>
      <c r="D12" s="12"/>
      <c r="E12" s="44"/>
      <c r="F12" s="37"/>
      <c r="G12" s="43"/>
      <c r="H12" s="42"/>
      <c r="I12" s="37"/>
      <c r="J12" s="12"/>
      <c r="K12" s="33" t="str">
        <f t="shared" si="0"/>
        <v>nicht definiert</v>
      </c>
      <c r="L12" s="41"/>
    </row>
    <row r="13" spans="1:15" x14ac:dyDescent="0.25">
      <c r="A13" s="15"/>
      <c r="B13" s="46"/>
      <c r="C13" s="45"/>
      <c r="D13" s="12"/>
      <c r="E13" s="44"/>
      <c r="F13" s="37"/>
      <c r="G13" s="43"/>
      <c r="H13" s="42"/>
      <c r="I13" s="37"/>
      <c r="J13" s="12"/>
      <c r="K13" s="33" t="str">
        <f t="shared" si="0"/>
        <v>nicht definiert</v>
      </c>
      <c r="L13" s="41"/>
    </row>
    <row r="14" spans="1:15" x14ac:dyDescent="0.25">
      <c r="A14" s="15"/>
      <c r="B14" s="46"/>
      <c r="C14" s="45"/>
      <c r="D14" s="12"/>
      <c r="E14" s="44"/>
      <c r="F14" s="37"/>
      <c r="G14" s="43"/>
      <c r="H14" s="42"/>
      <c r="I14" s="37"/>
      <c r="J14" s="12"/>
      <c r="K14" s="33" t="str">
        <f t="shared" si="0"/>
        <v>nicht definiert</v>
      </c>
      <c r="L14" s="41"/>
    </row>
    <row r="15" spans="1:15" x14ac:dyDescent="0.25">
      <c r="A15" s="15"/>
      <c r="B15" s="46"/>
      <c r="C15" s="45"/>
      <c r="D15" s="12"/>
      <c r="E15" s="44"/>
      <c r="F15" s="37"/>
      <c r="G15" s="43"/>
      <c r="H15" s="42"/>
      <c r="I15" s="37"/>
      <c r="J15" s="12"/>
      <c r="K15" s="33" t="str">
        <f t="shared" si="0"/>
        <v>nicht definiert</v>
      </c>
      <c r="L15" s="41"/>
    </row>
    <row r="16" spans="1:15" x14ac:dyDescent="0.25">
      <c r="A16" s="15"/>
      <c r="B16" s="46"/>
      <c r="C16" s="45"/>
      <c r="D16" s="12"/>
      <c r="E16" s="44"/>
      <c r="F16" s="37"/>
      <c r="G16" s="43"/>
      <c r="H16" s="42"/>
      <c r="I16" s="37"/>
      <c r="J16" s="12"/>
      <c r="K16" s="33" t="str">
        <f t="shared" si="0"/>
        <v>nicht definiert</v>
      </c>
      <c r="L16" s="41"/>
    </row>
    <row r="17" spans="1:12" x14ac:dyDescent="0.25">
      <c r="A17" s="15"/>
      <c r="B17" s="46"/>
      <c r="C17" s="45"/>
      <c r="D17" s="12"/>
      <c r="E17" s="44"/>
      <c r="F17" s="37"/>
      <c r="G17" s="43"/>
      <c r="H17" s="42"/>
      <c r="I17" s="37"/>
      <c r="J17" s="12"/>
      <c r="K17" s="33" t="str">
        <f t="shared" si="0"/>
        <v>nicht definiert</v>
      </c>
      <c r="L17" s="41"/>
    </row>
    <row r="18" spans="1:12" x14ac:dyDescent="0.25">
      <c r="A18" s="15"/>
      <c r="B18" s="46"/>
      <c r="C18" s="45"/>
      <c r="D18" s="12"/>
      <c r="E18" s="44"/>
      <c r="F18" s="37"/>
      <c r="G18" s="43"/>
      <c r="H18" s="42"/>
      <c r="I18" s="37"/>
      <c r="J18" s="12"/>
      <c r="K18" s="33" t="str">
        <f t="shared" si="0"/>
        <v>nicht definiert</v>
      </c>
      <c r="L18" s="41"/>
    </row>
    <row r="19" spans="1:12" x14ac:dyDescent="0.25">
      <c r="A19" s="15"/>
      <c r="B19" s="46"/>
      <c r="C19" s="45"/>
      <c r="D19" s="12"/>
      <c r="E19" s="44"/>
      <c r="F19" s="37"/>
      <c r="G19" s="43"/>
      <c r="H19" s="42"/>
      <c r="I19" s="37"/>
      <c r="J19" s="12"/>
      <c r="K19" s="33" t="str">
        <f t="shared" si="0"/>
        <v>nicht definiert</v>
      </c>
      <c r="L19" s="41"/>
    </row>
    <row r="20" spans="1:12" x14ac:dyDescent="0.25">
      <c r="A20" s="15"/>
      <c r="B20" s="46"/>
      <c r="C20" s="45"/>
      <c r="D20" s="12"/>
      <c r="E20" s="44"/>
      <c r="F20" s="37"/>
      <c r="G20" s="43"/>
      <c r="H20" s="42"/>
      <c r="I20" s="37"/>
      <c r="J20" s="12"/>
      <c r="K20" s="33" t="str">
        <f t="shared" si="0"/>
        <v>nicht definiert</v>
      </c>
      <c r="L20" s="41"/>
    </row>
    <row r="21" spans="1:12" x14ac:dyDescent="0.25">
      <c r="A21" s="15"/>
      <c r="B21" s="46"/>
      <c r="C21" s="45"/>
      <c r="D21" s="12"/>
      <c r="E21" s="44"/>
      <c r="F21" s="37"/>
      <c r="G21" s="43"/>
      <c r="H21" s="42"/>
      <c r="I21" s="37"/>
      <c r="J21" s="12"/>
      <c r="K21" s="33" t="str">
        <f t="shared" si="0"/>
        <v>nicht definiert</v>
      </c>
      <c r="L21" s="41"/>
    </row>
    <row r="22" spans="1:12" x14ac:dyDescent="0.25">
      <c r="A22" s="15"/>
      <c r="B22" s="46"/>
      <c r="C22" s="45"/>
      <c r="D22" s="12"/>
      <c r="E22" s="44"/>
      <c r="F22" s="37"/>
      <c r="G22" s="43"/>
      <c r="H22" s="42"/>
      <c r="I22" s="37"/>
      <c r="J22" s="12"/>
      <c r="K22" s="33" t="str">
        <f t="shared" si="0"/>
        <v>nicht definiert</v>
      </c>
      <c r="L22" s="41"/>
    </row>
    <row r="23" spans="1:12" x14ac:dyDescent="0.25">
      <c r="A23" s="15"/>
      <c r="B23" s="46"/>
      <c r="C23" s="45"/>
      <c r="D23" s="12"/>
      <c r="E23" s="44"/>
      <c r="F23" s="37"/>
      <c r="G23" s="43"/>
      <c r="H23" s="42"/>
      <c r="I23" s="37"/>
      <c r="J23" s="12"/>
      <c r="K23" s="33" t="str">
        <f t="shared" si="0"/>
        <v>nicht definiert</v>
      </c>
      <c r="L23" s="41"/>
    </row>
    <row r="24" spans="1:12" x14ac:dyDescent="0.25">
      <c r="A24" s="15"/>
      <c r="B24" s="46"/>
      <c r="C24" s="45"/>
      <c r="D24" s="12"/>
      <c r="E24" s="44"/>
      <c r="F24" s="37"/>
      <c r="G24" s="43"/>
      <c r="H24" s="42"/>
      <c r="I24" s="37"/>
      <c r="J24" s="12"/>
      <c r="K24" s="33" t="str">
        <f t="shared" si="0"/>
        <v>nicht definiert</v>
      </c>
      <c r="L24" s="41"/>
    </row>
    <row r="25" spans="1:12" x14ac:dyDescent="0.25">
      <c r="A25" s="15"/>
      <c r="B25" s="46"/>
      <c r="C25" s="45"/>
      <c r="D25" s="12"/>
      <c r="E25" s="44"/>
      <c r="F25" s="37"/>
      <c r="G25" s="43"/>
      <c r="H25" s="42"/>
      <c r="I25" s="37"/>
      <c r="J25" s="12"/>
      <c r="K25" s="33" t="str">
        <f t="shared" si="0"/>
        <v>nicht definiert</v>
      </c>
      <c r="L25" s="41"/>
    </row>
    <row r="26" spans="1:12" x14ac:dyDescent="0.25">
      <c r="A26" s="15"/>
      <c r="B26" s="46"/>
      <c r="C26" s="45"/>
      <c r="D26" s="12"/>
      <c r="E26" s="44"/>
      <c r="F26" s="37"/>
      <c r="G26" s="43"/>
      <c r="H26" s="42"/>
      <c r="I26" s="37"/>
      <c r="J26" s="12"/>
      <c r="K26" s="33" t="str">
        <f t="shared" si="0"/>
        <v>nicht definiert</v>
      </c>
      <c r="L26" s="41"/>
    </row>
    <row r="27" spans="1:12" ht="15.75" thickBot="1" x14ac:dyDescent="0.3">
      <c r="A27" s="9"/>
      <c r="B27" s="40"/>
      <c r="C27" s="39"/>
      <c r="D27" s="6"/>
      <c r="E27" s="38"/>
      <c r="F27" s="37"/>
      <c r="G27" s="36"/>
      <c r="H27" s="35"/>
      <c r="I27" s="34"/>
      <c r="J27" s="6"/>
      <c r="K27" s="33" t="str">
        <f t="shared" si="0"/>
        <v>nicht definiert</v>
      </c>
      <c r="L27" s="32"/>
    </row>
    <row r="28" spans="1:12" ht="15.75" thickBot="1" x14ac:dyDescent="0.3">
      <c r="A28" s="105" t="s">
        <v>18</v>
      </c>
      <c r="B28" s="106"/>
      <c r="C28" s="31">
        <f>SUM(C8:C26)</f>
        <v>0</v>
      </c>
      <c r="D28" s="2">
        <f>SUM(D8:D27)</f>
        <v>0</v>
      </c>
      <c r="E28" s="29"/>
      <c r="F28" s="29"/>
      <c r="G28" s="29"/>
      <c r="H28" s="30"/>
      <c r="I28" s="29"/>
      <c r="J28" s="2">
        <f>SUM(J8:J27)</f>
        <v>0</v>
      </c>
      <c r="K28" s="2">
        <f>SUM(K8:K27)</f>
        <v>0</v>
      </c>
    </row>
    <row r="31" spans="1:12" ht="15.75" thickBot="1" x14ac:dyDescent="0.3"/>
    <row r="32" spans="1:12" s="23" customFormat="1" ht="14.45" customHeight="1" x14ac:dyDescent="0.25">
      <c r="A32" s="100" t="s">
        <v>24</v>
      </c>
      <c r="B32" s="101"/>
      <c r="C32" s="28" t="s">
        <v>13</v>
      </c>
      <c r="D32" s="27"/>
      <c r="E32" s="97" t="s">
        <v>14</v>
      </c>
      <c r="F32" s="91" t="s">
        <v>23</v>
      </c>
      <c r="G32" s="91" t="s">
        <v>22</v>
      </c>
      <c r="H32" s="96" t="s">
        <v>21</v>
      </c>
      <c r="I32" s="97"/>
      <c r="J32" s="97"/>
      <c r="K32" s="89"/>
    </row>
    <row r="33" spans="1:11" s="23" customFormat="1" ht="30.75" thickBot="1" x14ac:dyDescent="0.3">
      <c r="A33" s="25" t="s">
        <v>12</v>
      </c>
      <c r="B33" s="26" t="s">
        <v>15</v>
      </c>
      <c r="C33" s="25" t="s">
        <v>20</v>
      </c>
      <c r="D33" s="24" t="s">
        <v>19</v>
      </c>
      <c r="E33" s="99"/>
      <c r="F33" s="92"/>
      <c r="G33" s="92"/>
      <c r="H33" s="98"/>
      <c r="I33" s="99"/>
      <c r="J33" s="99"/>
      <c r="K33" s="90"/>
    </row>
    <row r="34" spans="1:11" x14ac:dyDescent="0.25">
      <c r="A34" s="22"/>
      <c r="B34" s="21"/>
      <c r="C34" s="20"/>
      <c r="D34" s="19"/>
      <c r="E34" s="18"/>
      <c r="F34" s="17"/>
      <c r="G34" s="3">
        <f t="shared" ref="G34:G42" si="1">IF(D34&gt;C34,D34*F34,C34*F34)</f>
        <v>0</v>
      </c>
      <c r="H34" s="93"/>
      <c r="I34" s="94"/>
      <c r="J34" s="94"/>
      <c r="K34" s="95"/>
    </row>
    <row r="35" spans="1:11" x14ac:dyDescent="0.25">
      <c r="A35" s="15"/>
      <c r="B35" s="14"/>
      <c r="C35" s="13"/>
      <c r="D35" s="12"/>
      <c r="E35" s="11"/>
      <c r="F35" s="16"/>
      <c r="G35" s="3">
        <f t="shared" si="1"/>
        <v>0</v>
      </c>
      <c r="H35" s="78"/>
      <c r="I35" s="79"/>
      <c r="J35" s="79"/>
      <c r="K35" s="80"/>
    </row>
    <row r="36" spans="1:11" x14ac:dyDescent="0.25">
      <c r="A36" s="15"/>
      <c r="B36" s="14"/>
      <c r="C36" s="13"/>
      <c r="D36" s="12"/>
      <c r="E36" s="11"/>
      <c r="F36" s="10"/>
      <c r="G36" s="3">
        <f t="shared" si="1"/>
        <v>0</v>
      </c>
      <c r="H36" s="75"/>
      <c r="I36" s="76"/>
      <c r="J36" s="76"/>
      <c r="K36" s="77"/>
    </row>
    <row r="37" spans="1:11" x14ac:dyDescent="0.25">
      <c r="A37" s="15"/>
      <c r="B37" s="14"/>
      <c r="C37" s="13"/>
      <c r="D37" s="12"/>
      <c r="E37" s="11"/>
      <c r="F37" s="10"/>
      <c r="G37" s="3">
        <f t="shared" si="1"/>
        <v>0</v>
      </c>
      <c r="H37" s="75"/>
      <c r="I37" s="76"/>
      <c r="J37" s="76"/>
      <c r="K37" s="77"/>
    </row>
    <row r="38" spans="1:11" x14ac:dyDescent="0.25">
      <c r="A38" s="15"/>
      <c r="B38" s="14"/>
      <c r="C38" s="13"/>
      <c r="D38" s="12"/>
      <c r="E38" s="11"/>
      <c r="F38" s="10"/>
      <c r="G38" s="3">
        <f t="shared" si="1"/>
        <v>0</v>
      </c>
      <c r="H38" s="75"/>
      <c r="I38" s="76"/>
      <c r="J38" s="76"/>
      <c r="K38" s="77"/>
    </row>
    <row r="39" spans="1:11" x14ac:dyDescent="0.25">
      <c r="A39" s="15"/>
      <c r="B39" s="14"/>
      <c r="C39" s="13"/>
      <c r="D39" s="12"/>
      <c r="E39" s="11"/>
      <c r="F39" s="10"/>
      <c r="G39" s="3">
        <f t="shared" si="1"/>
        <v>0</v>
      </c>
      <c r="H39" s="75"/>
      <c r="I39" s="76"/>
      <c r="J39" s="76"/>
      <c r="K39" s="77"/>
    </row>
    <row r="40" spans="1:11" x14ac:dyDescent="0.25">
      <c r="A40" s="15"/>
      <c r="B40" s="14"/>
      <c r="C40" s="13"/>
      <c r="D40" s="12"/>
      <c r="E40" s="11"/>
      <c r="F40" s="10"/>
      <c r="G40" s="3">
        <f t="shared" si="1"/>
        <v>0</v>
      </c>
      <c r="H40" s="75"/>
      <c r="I40" s="76"/>
      <c r="J40" s="76"/>
      <c r="K40" s="77"/>
    </row>
    <row r="41" spans="1:11" x14ac:dyDescent="0.25">
      <c r="A41" s="15"/>
      <c r="B41" s="14"/>
      <c r="C41" s="13"/>
      <c r="D41" s="12"/>
      <c r="E41" s="11"/>
      <c r="F41" s="10"/>
      <c r="G41" s="3">
        <f t="shared" si="1"/>
        <v>0</v>
      </c>
      <c r="H41" s="78"/>
      <c r="I41" s="79"/>
      <c r="J41" s="79"/>
      <c r="K41" s="80"/>
    </row>
    <row r="42" spans="1:11" ht="15.75" thickBot="1" x14ac:dyDescent="0.3">
      <c r="A42" s="9"/>
      <c r="B42" s="8"/>
      <c r="C42" s="7"/>
      <c r="D42" s="6"/>
      <c r="E42" s="5"/>
      <c r="F42" s="4"/>
      <c r="G42" s="3">
        <f t="shared" si="1"/>
        <v>0</v>
      </c>
      <c r="H42" s="81"/>
      <c r="I42" s="82"/>
      <c r="J42" s="82"/>
      <c r="K42" s="83"/>
    </row>
    <row r="43" spans="1:11" ht="15.75" thickBot="1" x14ac:dyDescent="0.3">
      <c r="A43" s="102" t="s">
        <v>18</v>
      </c>
      <c r="B43" s="103"/>
      <c r="C43" s="2">
        <f>SUM(C34:C42)</f>
        <v>0</v>
      </c>
      <c r="D43" s="2">
        <f>SUM(D34:D42)</f>
        <v>0</v>
      </c>
      <c r="G43" s="2">
        <f>SUM(G34:G42)</f>
        <v>0</v>
      </c>
    </row>
    <row r="48" spans="1:11" x14ac:dyDescent="0.25">
      <c r="A48" s="1"/>
      <c r="B48" s="1"/>
    </row>
    <row r="49" spans="1:2" x14ac:dyDescent="0.25">
      <c r="A49" t="s">
        <v>17</v>
      </c>
      <c r="B49" t="s">
        <v>16</v>
      </c>
    </row>
  </sheetData>
  <sheetProtection algorithmName="SHA-512" hashValue="snLgLmztedNy/jHJ4+CmEkhQlR/es2G5SzCDGEeXNkNEDSdmXFejfJDNBnHFoc8cmJ7/teNYuRxriFHLBkI8yA==" saltValue="mcEB+0Olsm+a3M7JKxPq+g==" spinCount="100000" sheet="1" selectLockedCells="1"/>
  <mergeCells count="22">
    <mergeCell ref="A32:B32"/>
    <mergeCell ref="E32:E33"/>
    <mergeCell ref="A43:B43"/>
    <mergeCell ref="A6:B6"/>
    <mergeCell ref="C6:D6"/>
    <mergeCell ref="E6:G6"/>
    <mergeCell ref="A28:B28"/>
    <mergeCell ref="F32:F33"/>
    <mergeCell ref="H40:K40"/>
    <mergeCell ref="H41:K41"/>
    <mergeCell ref="H42:K42"/>
    <mergeCell ref="C1:L1"/>
    <mergeCell ref="H6:J6"/>
    <mergeCell ref="L6:L7"/>
    <mergeCell ref="G32:G33"/>
    <mergeCell ref="H34:K34"/>
    <mergeCell ref="H32:K33"/>
    <mergeCell ref="H35:K35"/>
    <mergeCell ref="H36:K36"/>
    <mergeCell ref="H37:K37"/>
    <mergeCell ref="H38:K38"/>
    <mergeCell ref="H39:K39"/>
  </mergeCells>
  <dataValidations count="2">
    <dataValidation type="list" allowBlank="1" showInputMessage="1" showErrorMessage="1" sqref="F9:F27" xr:uid="{00000000-0002-0000-0200-000001000000}">
      <formula1>$N$9:$N$10</formula1>
    </dataValidation>
    <dataValidation type="list" allowBlank="1" showInputMessage="1" showErrorMessage="1" sqref="H8:H27" xr:uid="{00000000-0002-0000-0200-000000000000}">
      <formula1>$O$7:$O$9</formula1>
    </dataValidation>
  </dataValidations>
  <pageMargins left="0.7" right="0.7" top="0.78740157499999996" bottom="0.78740157499999996" header="0.3" footer="0.3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Kreditnehmer</vt:lpstr>
      <vt:lpstr>Bankenspiegel opt.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Ottmar Metzger</dc:creator>
  <cp:lastModifiedBy>Cornelia Laub</cp:lastModifiedBy>
  <dcterms:created xsi:type="dcterms:W3CDTF">2024-12-23T12:46:25Z</dcterms:created>
  <dcterms:modified xsi:type="dcterms:W3CDTF">2025-01-28T06:14:42Z</dcterms:modified>
</cp:coreProperties>
</file>